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harts/chart44.xml" ContentType="application/vnd.openxmlformats-officedocument.drawingml.chart+xml"/>
  <Override PartName="/xl/drawings/drawing32.xml" ContentType="application/vnd.openxmlformats-officedocument.drawing+xml"/>
  <Override PartName="/xl/charts/chart45.xml" ContentType="application/vnd.openxmlformats-officedocument.drawingml.chart+xml"/>
  <Override PartName="/xl/drawings/drawing33.xml" ContentType="application/vnd.openxmlformats-officedocument.drawing+xml"/>
  <Override PartName="/xl/charts/chart46.xml" ContentType="application/vnd.openxmlformats-officedocument.drawingml.chart+xml"/>
  <Override PartName="/xl/drawings/drawing34.xml" ContentType="application/vnd.openxmlformats-officedocument.drawing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7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03\marzo de 2019\PaginaWeb\"/>
    </mc:Choice>
  </mc:AlternateContent>
  <bookViews>
    <workbookView xWindow="-15" yWindow="-15" windowWidth="14520" windowHeight="12840" tabRatio="813" activeTab="21"/>
  </bookViews>
  <sheets>
    <sheet name="G1" sheetId="272" r:id="rId1"/>
    <sheet name="G2" sheetId="273" r:id="rId2"/>
    <sheet name="G3" sheetId="274" r:id="rId3"/>
    <sheet name="G4" sheetId="275" r:id="rId4"/>
    <sheet name="G5" sheetId="276" r:id="rId5"/>
    <sheet name="G6" sheetId="277" r:id="rId6"/>
    <sheet name="G7" sheetId="278" r:id="rId7"/>
    <sheet name="G8" sheetId="279" r:id="rId8"/>
    <sheet name="G9" sheetId="280" r:id="rId9"/>
    <sheet name="G10" sheetId="281" r:id="rId10"/>
    <sheet name="G11" sheetId="282" r:id="rId11"/>
    <sheet name="G12" sheetId="283" r:id="rId12"/>
    <sheet name="G13" sheetId="284" r:id="rId13"/>
    <sheet name="G14" sheetId="285" r:id="rId14"/>
    <sheet name="G15" sheetId="286" r:id="rId15"/>
    <sheet name="G16" sheetId="287" r:id="rId16"/>
    <sheet name="G17" sheetId="288" r:id="rId17"/>
    <sheet name="G18" sheetId="289" r:id="rId18"/>
    <sheet name="G19" sheetId="290" r:id="rId19"/>
    <sheet name="G20" sheetId="291" r:id="rId20"/>
    <sheet name="Cuadro 1" sheetId="271" r:id="rId21"/>
    <sheet name="Cuadro 2" sheetId="266" r:id="rId22"/>
    <sheet name="G20A" sheetId="201" state="hidden" r:id="rId23"/>
    <sheet name="G20B" sheetId="202" state="hidden" r:id="rId24"/>
    <sheet name="G20C" sheetId="203" state="hidden" r:id="rId25"/>
    <sheet name="G7A" sheetId="177" state="hidden" r:id="rId26"/>
    <sheet name="G7B" sheetId="178" state="hidden" r:id="rId27"/>
    <sheet name="G7C" sheetId="179" state="hidden" r:id="rId28"/>
  </sheets>
  <externalReferences>
    <externalReference r:id="rId29"/>
    <externalReference r:id="rId30"/>
    <externalReference r:id="rId31"/>
  </externalReferences>
  <definedNames>
    <definedName name="_xlnm._FilterDatabase" localSheetId="13" hidden="1">'G14'!$C$4:$I$4</definedName>
    <definedName name="_xlnm._FilterDatabase" localSheetId="17" hidden="1">'G18'!$A$4:$C$14</definedName>
    <definedName name="_xlnm._FilterDatabase" localSheetId="25" hidden="1">G7A!$A$6:$C$6</definedName>
    <definedName name="_xlnm._FilterDatabase" localSheetId="26" hidden="1">G7B!#REF!</definedName>
    <definedName name="_xlnm._FilterDatabase" localSheetId="27" hidden="1">G7C!#REF!</definedName>
    <definedName name="_xlnm.Print_Area" localSheetId="0">'G1'!$A$48:$P$94</definedName>
    <definedName name="_xlnm.Print_Area" localSheetId="9">'G10'!$A$55:$H$89</definedName>
    <definedName name="_xlnm.Print_Area" localSheetId="10">'G11'!$A$54:$I$88</definedName>
    <definedName name="_xlnm.Print_Area" localSheetId="11">'G12'!$A$54:$I$88</definedName>
    <definedName name="_xlnm.Print_Area" localSheetId="12">'G13'!$A$54:$H$89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'G3'!$A$47:$M$96</definedName>
    <definedName name="_xlnm.Print_Area" localSheetId="3">'G4'!$A$12:$K$64</definedName>
    <definedName name="_xlnm.Print_Area" localSheetId="4">'G5'!$A$151:$L$208</definedName>
    <definedName name="_xlnm.Print_Area" localSheetId="5">'G6'!$A$55:$Z$90</definedName>
    <definedName name="_xlnm.Print_Area" localSheetId="6">'G7'!$B$29:$W$85</definedName>
    <definedName name="_xlnm.Print_Area" localSheetId="25">G7A!$B$22:$F$58</definedName>
    <definedName name="_xlnm.Print_Area" localSheetId="26">G7B!$B$16:$H$51</definedName>
    <definedName name="_xlnm.Print_Area" localSheetId="27">G7C!$B$16:$H$54</definedName>
    <definedName name="_xlnm.Print_Area" localSheetId="8">'G9'!$G$4:$Z$55</definedName>
  </definedNames>
  <calcPr calcId="152511"/>
</workbook>
</file>

<file path=xl/calcChain.xml><?xml version="1.0" encoding="utf-8"?>
<calcChain xmlns="http://schemas.openxmlformats.org/spreadsheetml/2006/main">
  <c r="F20" i="266" l="1"/>
  <c r="E20" i="266"/>
  <c r="D20" i="266"/>
  <c r="C20" i="266"/>
  <c r="F15" i="266"/>
  <c r="E15" i="266"/>
  <c r="D15" i="266"/>
  <c r="C15" i="266"/>
  <c r="F10" i="266"/>
  <c r="E10" i="266"/>
  <c r="D10" i="266"/>
  <c r="C10" i="266"/>
  <c r="D20" i="271"/>
  <c r="C20" i="271"/>
  <c r="D15" i="271"/>
  <c r="C15" i="271"/>
  <c r="D10" i="271"/>
  <c r="C10" i="271"/>
  <c r="B32" i="289"/>
  <c r="B18" i="289"/>
  <c r="J50" i="284"/>
  <c r="J49" i="284"/>
  <c r="J48" i="284"/>
  <c r="J47" i="284"/>
  <c r="J46" i="284"/>
  <c r="J45" i="284"/>
  <c r="J44" i="284"/>
  <c r="J43" i="284"/>
  <c r="J42" i="284"/>
  <c r="J41" i="284"/>
  <c r="J40" i="284"/>
  <c r="J39" i="284"/>
  <c r="J38" i="284"/>
  <c r="J37" i="284"/>
  <c r="J36" i="284"/>
  <c r="J35" i="284"/>
  <c r="J34" i="284"/>
  <c r="J33" i="284"/>
  <c r="J32" i="284"/>
  <c r="J31" i="284"/>
  <c r="J30" i="284"/>
  <c r="J29" i="284"/>
  <c r="J28" i="284"/>
  <c r="J27" i="284"/>
  <c r="J26" i="284"/>
  <c r="J25" i="284"/>
  <c r="J24" i="284"/>
  <c r="J23" i="284"/>
  <c r="J22" i="284"/>
  <c r="J21" i="284"/>
  <c r="J20" i="284"/>
  <c r="J19" i="284"/>
  <c r="J18" i="284"/>
  <c r="J17" i="284"/>
  <c r="J16" i="284"/>
  <c r="J15" i="284"/>
  <c r="J14" i="284"/>
  <c r="J13" i="284"/>
  <c r="J12" i="284"/>
  <c r="J11" i="284"/>
  <c r="J10" i="284"/>
  <c r="J9" i="284"/>
  <c r="J8" i="284"/>
  <c r="J7" i="284"/>
  <c r="J49" i="283"/>
  <c r="J48" i="283"/>
  <c r="J47" i="283"/>
  <c r="J46" i="283"/>
  <c r="J45" i="283"/>
  <c r="J44" i="283"/>
  <c r="J43" i="283"/>
  <c r="J42" i="283"/>
  <c r="J41" i="283"/>
  <c r="J40" i="283"/>
  <c r="J39" i="283"/>
  <c r="J38" i="283"/>
  <c r="J37" i="283"/>
  <c r="J36" i="283"/>
  <c r="J35" i="283"/>
  <c r="J34" i="283"/>
  <c r="J33" i="283"/>
  <c r="J32" i="283"/>
  <c r="J31" i="283"/>
  <c r="J30" i="283"/>
  <c r="J29" i="283"/>
  <c r="J28" i="283"/>
  <c r="J27" i="283"/>
  <c r="J26" i="283"/>
  <c r="J25" i="283"/>
  <c r="J24" i="283"/>
  <c r="J23" i="283"/>
  <c r="J22" i="283"/>
  <c r="J21" i="283"/>
  <c r="J20" i="283"/>
  <c r="J19" i="283"/>
  <c r="J18" i="283"/>
  <c r="J17" i="283"/>
  <c r="J16" i="283"/>
  <c r="J15" i="283"/>
  <c r="J14" i="283"/>
  <c r="J13" i="283"/>
  <c r="J12" i="283"/>
  <c r="J11" i="283"/>
  <c r="J10" i="283"/>
  <c r="J9" i="283"/>
  <c r="J8" i="283"/>
  <c r="J7" i="283"/>
  <c r="J50" i="282"/>
  <c r="J49" i="282"/>
  <c r="J48" i="282"/>
  <c r="J47" i="282"/>
  <c r="J46" i="282"/>
  <c r="J45" i="282"/>
  <c r="J44" i="282"/>
  <c r="J43" i="282"/>
  <c r="J42" i="282"/>
  <c r="J41" i="282"/>
  <c r="J40" i="282"/>
  <c r="J39" i="282"/>
  <c r="J38" i="282"/>
  <c r="J37" i="282"/>
  <c r="J36" i="282"/>
  <c r="J35" i="282"/>
  <c r="J34" i="282"/>
  <c r="J33" i="282"/>
  <c r="J32" i="282"/>
  <c r="J31" i="282"/>
  <c r="J30" i="282"/>
  <c r="J29" i="282"/>
  <c r="J28" i="282"/>
  <c r="J27" i="282"/>
  <c r="J26" i="282"/>
  <c r="J25" i="282"/>
  <c r="J24" i="282"/>
  <c r="J23" i="282"/>
  <c r="J22" i="282"/>
  <c r="J21" i="282"/>
  <c r="J20" i="282"/>
  <c r="J19" i="282"/>
  <c r="J18" i="282"/>
  <c r="J17" i="282"/>
  <c r="J16" i="282"/>
  <c r="J15" i="282"/>
  <c r="J14" i="282"/>
  <c r="J13" i="282"/>
  <c r="J12" i="282"/>
  <c r="J11" i="282"/>
  <c r="J10" i="282"/>
  <c r="J9" i="282"/>
  <c r="J8" i="282"/>
  <c r="J7" i="282"/>
  <c r="J51" i="281"/>
  <c r="J50" i="281"/>
  <c r="J49" i="281"/>
  <c r="J48" i="281"/>
  <c r="J47" i="281"/>
  <c r="J46" i="281"/>
  <c r="J45" i="281"/>
  <c r="J44" i="281"/>
  <c r="J43" i="281"/>
  <c r="J42" i="281"/>
  <c r="J41" i="281"/>
  <c r="J40" i="281"/>
  <c r="J39" i="281"/>
  <c r="J38" i="281"/>
  <c r="J37" i="281"/>
  <c r="J36" i="281"/>
  <c r="J35" i="281"/>
  <c r="J34" i="281"/>
  <c r="J33" i="281"/>
  <c r="J32" i="281"/>
  <c r="J31" i="281"/>
  <c r="J30" i="281"/>
  <c r="J29" i="281"/>
  <c r="J28" i="281"/>
  <c r="J27" i="281"/>
  <c r="J26" i="281"/>
  <c r="J25" i="281"/>
  <c r="J24" i="281"/>
  <c r="J23" i="281"/>
  <c r="J22" i="281"/>
  <c r="J21" i="281"/>
  <c r="J20" i="281"/>
  <c r="J19" i="281"/>
  <c r="J18" i="281"/>
  <c r="J17" i="281"/>
  <c r="J16" i="281"/>
  <c r="J15" i="281"/>
  <c r="J14" i="281"/>
  <c r="J13" i="281"/>
  <c r="J12" i="281"/>
  <c r="J11" i="281"/>
  <c r="J10" i="281"/>
  <c r="J9" i="281"/>
  <c r="J8" i="281"/>
  <c r="J7" i="281"/>
  <c r="S23" i="278"/>
  <c r="P23" i="278"/>
  <c r="O23" i="278"/>
  <c r="N23" i="278"/>
  <c r="L23" i="278"/>
  <c r="R148" i="276"/>
  <c r="Q148" i="276"/>
  <c r="P148" i="276"/>
  <c r="O148" i="276"/>
  <c r="N148" i="276"/>
  <c r="M148" i="276"/>
  <c r="L148" i="276"/>
  <c r="K148" i="276"/>
  <c r="J148" i="276"/>
  <c r="I148" i="276"/>
  <c r="H148" i="276"/>
  <c r="G148" i="276"/>
  <c r="F148" i="276"/>
  <c r="E148" i="276"/>
  <c r="D148" i="276"/>
  <c r="R100" i="276"/>
  <c r="Q100" i="276"/>
  <c r="P100" i="276"/>
  <c r="O100" i="276"/>
  <c r="N100" i="276"/>
  <c r="M100" i="276"/>
  <c r="L100" i="276"/>
  <c r="K100" i="276"/>
  <c r="J100" i="276"/>
  <c r="I100" i="276"/>
  <c r="H100" i="276"/>
  <c r="G100" i="276"/>
  <c r="F100" i="276"/>
  <c r="E100" i="276"/>
  <c r="D100" i="276"/>
  <c r="R48" i="276"/>
  <c r="Q48" i="276"/>
  <c r="P48" i="276"/>
  <c r="O48" i="276"/>
  <c r="N48" i="276"/>
  <c r="M48" i="276"/>
  <c r="L48" i="276"/>
  <c r="K48" i="276"/>
  <c r="J48" i="276"/>
  <c r="I48" i="276"/>
  <c r="H48" i="276"/>
  <c r="G48" i="276"/>
  <c r="F48" i="276"/>
  <c r="E48" i="276"/>
  <c r="D48" i="276"/>
  <c r="AA32" i="274"/>
  <c r="Z32" i="274"/>
  <c r="Y32" i="274"/>
  <c r="X32" i="274"/>
  <c r="W32" i="274"/>
  <c r="V32" i="274"/>
  <c r="U32" i="274"/>
  <c r="T32" i="274"/>
  <c r="S32" i="274"/>
  <c r="R32" i="274"/>
  <c r="Q32" i="274"/>
  <c r="P32" i="274"/>
  <c r="AB32" i="274" s="1"/>
  <c r="AA31" i="274"/>
  <c r="Z31" i="274"/>
  <c r="Y31" i="274"/>
  <c r="X31" i="274"/>
  <c r="W31" i="274"/>
  <c r="V31" i="274"/>
  <c r="U31" i="274"/>
  <c r="T31" i="274"/>
  <c r="S31" i="274"/>
  <c r="R31" i="274"/>
  <c r="Q31" i="274"/>
  <c r="P31" i="274"/>
  <c r="AB31" i="274" s="1"/>
  <c r="AA30" i="274"/>
  <c r="Z30" i="274"/>
  <c r="Y30" i="274"/>
  <c r="X30" i="274"/>
  <c r="W30" i="274"/>
  <c r="V30" i="274"/>
  <c r="U30" i="274"/>
  <c r="T30" i="274"/>
  <c r="S30" i="274"/>
  <c r="R30" i="274"/>
  <c r="Q30" i="274"/>
  <c r="P30" i="274"/>
  <c r="AB30" i="274" s="1"/>
  <c r="AA29" i="274"/>
  <c r="Z29" i="274"/>
  <c r="Y29" i="274"/>
  <c r="X29" i="274"/>
  <c r="W29" i="274"/>
  <c r="V29" i="274"/>
  <c r="U29" i="274"/>
  <c r="T29" i="274"/>
  <c r="S29" i="274"/>
  <c r="R29" i="274"/>
  <c r="Q29" i="274"/>
  <c r="P29" i="274"/>
  <c r="AB29" i="274" s="1"/>
  <c r="AA28" i="274"/>
  <c r="Z28" i="274"/>
  <c r="Y28" i="274"/>
  <c r="X28" i="274"/>
  <c r="W28" i="274"/>
  <c r="V28" i="274"/>
  <c r="U28" i="274"/>
  <c r="T28" i="274"/>
  <c r="S28" i="274"/>
  <c r="R28" i="274"/>
  <c r="Q28" i="274"/>
  <c r="P28" i="274"/>
  <c r="AB28" i="274" s="1"/>
  <c r="AA27" i="274"/>
  <c r="Z27" i="274"/>
  <c r="Y27" i="274"/>
  <c r="X27" i="274"/>
  <c r="W27" i="274"/>
  <c r="V27" i="274"/>
  <c r="U27" i="274"/>
  <c r="T27" i="274"/>
  <c r="S27" i="274"/>
  <c r="R27" i="274"/>
  <c r="Q27" i="274"/>
  <c r="P27" i="274"/>
  <c r="AB27" i="274" s="1"/>
  <c r="AA26" i="274"/>
  <c r="Z26" i="274"/>
  <c r="Y26" i="274"/>
  <c r="X26" i="274"/>
  <c r="W26" i="274"/>
  <c r="V26" i="274"/>
  <c r="U26" i="274"/>
  <c r="T26" i="274"/>
  <c r="S26" i="274"/>
  <c r="R26" i="274"/>
  <c r="Q26" i="274"/>
  <c r="P26" i="274"/>
  <c r="AB26" i="274" s="1"/>
  <c r="AA25" i="274"/>
  <c r="Z25" i="274"/>
  <c r="Y25" i="274"/>
  <c r="X25" i="274"/>
  <c r="W25" i="274"/>
  <c r="V25" i="274"/>
  <c r="U25" i="274"/>
  <c r="T25" i="274"/>
  <c r="S25" i="274"/>
  <c r="R25" i="274"/>
  <c r="Q25" i="274"/>
  <c r="P25" i="274"/>
  <c r="AB25" i="274" s="1"/>
  <c r="AA24" i="274"/>
  <c r="Z24" i="274"/>
  <c r="Y24" i="274"/>
  <c r="X24" i="274"/>
  <c r="W24" i="274"/>
  <c r="V24" i="274"/>
  <c r="U24" i="274"/>
  <c r="T24" i="274"/>
  <c r="S24" i="274"/>
  <c r="R24" i="274"/>
  <c r="Q24" i="274"/>
  <c r="P24" i="274"/>
  <c r="AB24" i="274" s="1"/>
  <c r="AA23" i="274"/>
  <c r="Z23" i="274"/>
  <c r="Y23" i="274"/>
  <c r="X23" i="274"/>
  <c r="W23" i="274"/>
  <c r="V23" i="274"/>
  <c r="U23" i="274"/>
  <c r="T23" i="274"/>
  <c r="S23" i="274"/>
  <c r="R23" i="274"/>
  <c r="Q23" i="274"/>
  <c r="P23" i="274"/>
  <c r="AB23" i="274" s="1"/>
  <c r="AA22" i="274"/>
  <c r="Z22" i="274"/>
  <c r="Y22" i="274"/>
  <c r="X22" i="274"/>
  <c r="W22" i="274"/>
  <c r="V22" i="274"/>
  <c r="U22" i="274"/>
  <c r="T22" i="274"/>
  <c r="S22" i="274"/>
  <c r="R22" i="274"/>
  <c r="Q22" i="274"/>
  <c r="P22" i="274"/>
  <c r="AB22" i="274" s="1"/>
  <c r="AA21" i="274"/>
  <c r="Z21" i="274"/>
  <c r="Y21" i="274"/>
  <c r="X21" i="274"/>
  <c r="W21" i="274"/>
  <c r="V21" i="274"/>
  <c r="U21" i="274"/>
  <c r="T21" i="274"/>
  <c r="S21" i="274"/>
  <c r="R21" i="274"/>
  <c r="Q21" i="274"/>
  <c r="P21" i="274"/>
  <c r="AB21" i="274" s="1"/>
  <c r="AA20" i="274"/>
  <c r="Z20" i="274"/>
  <c r="Y20" i="274"/>
  <c r="X20" i="274"/>
  <c r="W20" i="274"/>
  <c r="V20" i="274"/>
  <c r="U20" i="274"/>
  <c r="T20" i="274"/>
  <c r="S20" i="274"/>
  <c r="R20" i="274"/>
  <c r="Q20" i="274"/>
  <c r="P20" i="274"/>
  <c r="AB20" i="274" s="1"/>
  <c r="AA19" i="274"/>
  <c r="Z19" i="274"/>
  <c r="Y19" i="274"/>
  <c r="X19" i="274"/>
  <c r="W19" i="274"/>
  <c r="V19" i="274"/>
  <c r="U19" i="274"/>
  <c r="T19" i="274"/>
  <c r="S19" i="274"/>
  <c r="R19" i="274"/>
  <c r="Q19" i="274"/>
  <c r="P19" i="274"/>
  <c r="AB19" i="274" s="1"/>
  <c r="AA18" i="274"/>
  <c r="Z18" i="274"/>
  <c r="Y18" i="274"/>
  <c r="X18" i="274"/>
  <c r="W18" i="274"/>
  <c r="V18" i="274"/>
  <c r="U18" i="274"/>
  <c r="T18" i="274"/>
  <c r="S18" i="274"/>
  <c r="R18" i="274"/>
  <c r="Q18" i="274"/>
  <c r="P18" i="274"/>
  <c r="AB18" i="274" s="1"/>
  <c r="AA17" i="274"/>
  <c r="Z17" i="274"/>
  <c r="Y17" i="274"/>
  <c r="X17" i="274"/>
  <c r="W17" i="274"/>
  <c r="V17" i="274"/>
  <c r="U17" i="274"/>
  <c r="T17" i="274"/>
  <c r="S17" i="274"/>
  <c r="R17" i="274"/>
  <c r="Q17" i="274"/>
  <c r="P17" i="274"/>
  <c r="AB17" i="274" s="1"/>
  <c r="AA16" i="274"/>
  <c r="Z16" i="274"/>
  <c r="Y16" i="274"/>
  <c r="X16" i="274"/>
  <c r="W16" i="274"/>
  <c r="V16" i="274"/>
  <c r="U16" i="274"/>
  <c r="T16" i="274"/>
  <c r="S16" i="274"/>
  <c r="R16" i="274"/>
  <c r="Q16" i="274"/>
  <c r="P16" i="274"/>
  <c r="AB16" i="274" s="1"/>
  <c r="AA15" i="274"/>
  <c r="Z15" i="274"/>
  <c r="Y15" i="274"/>
  <c r="X15" i="274"/>
  <c r="W15" i="274"/>
  <c r="V15" i="274"/>
  <c r="U15" i="274"/>
  <c r="T15" i="274"/>
  <c r="S15" i="274"/>
  <c r="R15" i="274"/>
  <c r="Q15" i="274"/>
  <c r="P15" i="274"/>
  <c r="AB15" i="274" s="1"/>
  <c r="AA14" i="274"/>
  <c r="Z14" i="274"/>
  <c r="Y14" i="274"/>
  <c r="X14" i="274"/>
  <c r="W14" i="274"/>
  <c r="V14" i="274"/>
  <c r="U14" i="274"/>
  <c r="T14" i="274"/>
  <c r="S14" i="274"/>
  <c r="R14" i="274"/>
  <c r="Q14" i="274"/>
  <c r="P14" i="274"/>
  <c r="AB14" i="274" s="1"/>
  <c r="AA13" i="274"/>
  <c r="Z13" i="274"/>
  <c r="Y13" i="274"/>
  <c r="X13" i="274"/>
  <c r="W13" i="274"/>
  <c r="V13" i="274"/>
  <c r="U13" i="274"/>
  <c r="T13" i="274"/>
  <c r="S13" i="274"/>
  <c r="R13" i="274"/>
  <c r="Q13" i="274"/>
  <c r="P13" i="274"/>
  <c r="AB13" i="274" s="1"/>
  <c r="AA12" i="274"/>
  <c r="Z12" i="274"/>
  <c r="Y12" i="274"/>
  <c r="X12" i="274"/>
  <c r="W12" i="274"/>
  <c r="V12" i="274"/>
  <c r="U12" i="274"/>
  <c r="T12" i="274"/>
  <c r="S12" i="274"/>
  <c r="R12" i="274"/>
  <c r="Q12" i="274"/>
  <c r="P12" i="274"/>
  <c r="AB12" i="274" s="1"/>
  <c r="AA11" i="274"/>
  <c r="Z11" i="274"/>
  <c r="Y11" i="274"/>
  <c r="X11" i="274"/>
  <c r="W11" i="274"/>
  <c r="V11" i="274"/>
  <c r="U11" i="274"/>
  <c r="T11" i="274"/>
  <c r="S11" i="274"/>
  <c r="R11" i="274"/>
  <c r="Q11" i="274"/>
  <c r="P11" i="274"/>
  <c r="AB11" i="274" s="1"/>
  <c r="AA10" i="274"/>
  <c r="Z10" i="274"/>
  <c r="Y10" i="274"/>
  <c r="X10" i="274"/>
  <c r="W10" i="274"/>
  <c r="V10" i="274"/>
  <c r="U10" i="274"/>
  <c r="T10" i="274"/>
  <c r="S10" i="274"/>
  <c r="R10" i="274"/>
  <c r="Q10" i="274"/>
  <c r="P10" i="274"/>
  <c r="AB10" i="274" s="1"/>
  <c r="AA9" i="274"/>
  <c r="Z9" i="274"/>
  <c r="Y9" i="274"/>
  <c r="X9" i="274"/>
  <c r="W9" i="274"/>
  <c r="V9" i="274"/>
  <c r="U9" i="274"/>
  <c r="T9" i="274"/>
  <c r="S9" i="274"/>
  <c r="R9" i="274"/>
  <c r="Q9" i="274"/>
  <c r="P9" i="274"/>
  <c r="AB9" i="274" s="1"/>
  <c r="AA8" i="274"/>
  <c r="Z8" i="274"/>
  <c r="Y8" i="274"/>
  <c r="X8" i="274"/>
  <c r="W8" i="274"/>
  <c r="V8" i="274"/>
  <c r="U8" i="274"/>
  <c r="T8" i="274"/>
  <c r="S8" i="274"/>
  <c r="R8" i="274"/>
  <c r="Q8" i="274"/>
  <c r="P8" i="274"/>
  <c r="AB8" i="274" s="1"/>
  <c r="AA7" i="274"/>
  <c r="Z7" i="274"/>
  <c r="Y7" i="274"/>
  <c r="X7" i="274"/>
  <c r="W7" i="274"/>
  <c r="V7" i="274"/>
  <c r="U7" i="274"/>
  <c r="T7" i="274"/>
  <c r="S7" i="274"/>
  <c r="R7" i="274"/>
  <c r="Q7" i="274"/>
  <c r="P7" i="274"/>
  <c r="AB7" i="274" s="1"/>
  <c r="AA6" i="274"/>
  <c r="Z6" i="274"/>
  <c r="Y6" i="274"/>
  <c r="X6" i="274"/>
  <c r="W6" i="274"/>
  <c r="V6" i="274"/>
  <c r="U6" i="274"/>
  <c r="T6" i="274"/>
  <c r="S6" i="274"/>
  <c r="R6" i="274"/>
  <c r="Q6" i="274"/>
  <c r="P6" i="274"/>
  <c r="AB6" i="274" s="1"/>
  <c r="AA5" i="274"/>
  <c r="Z5" i="274"/>
  <c r="Y5" i="274"/>
  <c r="X5" i="274"/>
  <c r="W5" i="274"/>
  <c r="V5" i="274"/>
  <c r="U5" i="274"/>
  <c r="T5" i="274"/>
  <c r="S5" i="274"/>
  <c r="R5" i="274"/>
  <c r="Q5" i="274"/>
  <c r="P5" i="274"/>
  <c r="AB5" i="274" s="1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sharedStrings.xml><?xml version="1.0" encoding="utf-8"?>
<sst xmlns="http://schemas.openxmlformats.org/spreadsheetml/2006/main" count="650" uniqueCount="200">
  <si>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</si>
  <si>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</si>
  <si>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</si>
  <si>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</si>
  <si>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</si>
  <si>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</si>
  <si>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</si>
  <si>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</si>
  <si>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</si>
  <si>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</si>
  <si>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</si>
  <si>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</si>
  <si>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</si>
  <si>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</si>
  <si>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</si>
  <si>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</si>
  <si>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</si>
  <si>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</si>
  <si>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</si>
  <si>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</si>
  <si>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</si>
  <si>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</si>
  <si>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</si>
  <si>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</si>
  <si>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</si>
  <si>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</si>
  <si>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</si>
  <si>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</si>
  <si>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</si>
  <si>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</si>
  <si>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</si>
  <si>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</si>
  <si>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</si>
  <si>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</si>
  <si>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</si>
  <si>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</si>
  <si>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</si>
  <si>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</si>
  <si>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</si>
  <si>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</si>
  <si>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</si>
  <si>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</si>
  <si>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</si>
  <si>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</si>
  <si>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</si>
  <si>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</si>
  <si>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</si>
  <si>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</si>
  <si>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</si>
  <si>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</si>
  <si>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</si>
  <si>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</si>
  <si>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</si>
  <si>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</si>
  <si>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</si>
  <si>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</si>
  <si>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</si>
  <si>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</si>
  <si>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</si>
  <si>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</si>
  <si>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</si>
  <si>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</si>
  <si>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</si>
  <si>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</si>
  <si>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</si>
  <si>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</si>
  <si>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</si>
  <si>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</si>
  <si>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</si>
  <si>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</si>
  <si>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</si>
  <si>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</si>
  <si>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</si>
  <si>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</si>
  <si>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</si>
  <si>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</si>
  <si>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</si>
  <si>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</si>
  <si>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</si>
  <si>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</si>
  <si>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</si>
  <si>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</si>
  <si>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</si>
  <si>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</si>
  <si>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Fecha</t>
  </si>
  <si>
    <t>Question 17-18, 21-22, 25-26, 29-30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</si>
  <si>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</si>
  <si>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</si>
  <si>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</si>
  <si>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</si>
  <si>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 xml:space="preserve">Mafe: este la idea es que queden superpuestos. 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</si>
  <si>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</si>
  <si>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</si>
  <si>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</si>
  <si>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</si>
  <si>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</si>
  <si>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</si>
  <si>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</si>
  <si>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</si>
  <si>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</si>
  <si>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</si>
  <si>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</si>
  <si>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</si>
  <si>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COMPROBACIÓN</t>
  </si>
  <si>
    <t>Cambios de las exigencias en la asignación de nuevos créditos en la cartera de consumo (bancos)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</si>
  <si>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</si>
  <si>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</si>
  <si>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</si>
  <si>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</si>
  <si>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</si>
  <si>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</si>
  <si>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</si>
  <si>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</si>
  <si>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</si>
  <si>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</si>
  <si>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</si>
  <si>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</si>
  <si>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</si>
  <si>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</si>
  <si>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</si>
  <si>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</si>
  <si>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Bancos: Cartera vivienda</t>
  </si>
  <si>
    <t>Gráfico 12</t>
  </si>
  <si>
    <t>Cambios de las exigencias en la asignación de nuevos créditos en la cartera de vivienda (bancos)</t>
  </si>
  <si>
    <t>Bancos: Cartera microcrédito</t>
  </si>
  <si>
    <t>Gráfico 13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</si>
  <si>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</si>
  <si>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</si>
  <si>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</si>
  <si>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</si>
  <si>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</si>
  <si>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</si>
  <si>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</si>
  <si>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</si>
  <si>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</si>
  <si>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</si>
  <si>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</si>
  <si>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</si>
  <si>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</si>
  <si>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</si>
  <si>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Gráfico 14</t>
  </si>
  <si>
    <t>Criterios para la evaluación del riesgo de nuevos clientes</t>
  </si>
  <si>
    <t>BANCOS</t>
  </si>
  <si>
    <t>COOP</t>
  </si>
  <si>
    <t>Niveles de capital del cliente</t>
  </si>
  <si>
    <t>Capacidad de pago de los clientes existentes</t>
  </si>
  <si>
    <t>Actividad económica del cliente</t>
  </si>
  <si>
    <t>Falta de información financiera de nuevos clientes</t>
  </si>
  <si>
    <t>Reestructuración de préstamos con los clientes</t>
  </si>
  <si>
    <t>Costo de los recursos captados</t>
  </si>
  <si>
    <t>Gráfico 15</t>
  </si>
  <si>
    <t>Factores que impiden otorgar un mayor volumen de crédito, por tipo de entidad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</si>
  <si>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</si>
  <si>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</si>
  <si>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</si>
  <si>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</si>
  <si>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</si>
  <si>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</si>
  <si>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</si>
  <si>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</si>
  <si>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16</t>
  </si>
  <si>
    <t>Opciones de respuesta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</si>
  <si>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</si>
  <si>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</si>
  <si>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</si>
  <si>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</si>
  <si>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</si>
  <si>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</si>
  <si>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</si>
  <si>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</si>
  <si>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</si>
  <si>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</si>
  <si>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</si>
  <si>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</si>
  <si>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</si>
  <si>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</si>
  <si>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</si>
  <si>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Transporte</t>
  </si>
  <si>
    <t>Insertar aquí lo de la plantilla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</si>
  <si>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</si>
  <si>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</si>
  <si>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</si>
  <si>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</si>
  <si>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</si>
  <si>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Promedio</t>
  </si>
  <si>
    <t>Cuadro 2. Cartera reestructurada como porcentaje del saldo total, por tipo de crédito e intemediario</t>
  </si>
  <si>
    <t>6. Durante el último trimestre, ¿qué porcentaje del saldo de créditos modificados fue reestructurado?</t>
  </si>
  <si>
    <t>Por saldo</t>
  </si>
  <si>
    <t>Por crédito</t>
  </si>
  <si>
    <t>Gráfico 17. En qué modaliodad se presentó la mayor cantidad de modificaciones</t>
  </si>
  <si>
    <t>Gráfico 18. Principales medidas de restructuración de créditos</t>
  </si>
  <si>
    <t>Gráfico 19. En qué modalidad se presentó la mayor cantidad de reestructuraciones</t>
  </si>
  <si>
    <t>Gráfico 20. ¿En cuáles de los siguientes sectores ha realizado un mayor número de restructuraciones de créditos?</t>
  </si>
  <si>
    <t>Cambio en la oferta de nuevos créditos por modalidad</t>
  </si>
  <si>
    <t>Minería y Petróleo</t>
  </si>
  <si>
    <t>Si realizó modificación de créditos, ordene según su importancia, en qué modalidades se presentó(aron) el (los) mayor(es) número (s) de modificaciones (Siendo 1 la más relevante y 4 la menos relevante)</t>
  </si>
  <si>
    <t>(1 trimestre de 2019)</t>
  </si>
  <si>
    <t xml:space="preserve"> Niveles de captación</t>
  </si>
  <si>
    <t>Inestabilidad jurídica</t>
  </si>
  <si>
    <t xml:space="preserve"> Falta de interés por parte de los clientes en el cumplimiento de sus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</si>
</sst>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sz val="9"/>
      <color theme="1"/>
      <name val="Arial"/>
      <family val="2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24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388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9" fillId="2" borderId="19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2" fontId="0" fillId="2" borderId="19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4" fontId="0" fillId="0" borderId="0" xfId="0" applyNumberFormat="1"/>
    <xf numFmtId="2" fontId="9" fillId="2" borderId="0" xfId="19" applyNumberFormat="1" applyFont="1" applyFill="1" applyBorder="1"/>
    <xf numFmtId="2" fontId="8" fillId="0" borderId="0" xfId="19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43" fontId="5" fillId="0" borderId="0" xfId="21" applyFont="1" applyFill="1" applyBorder="1" applyAlignment="1">
      <alignment horizontal="center"/>
    </xf>
    <xf numFmtId="43" fontId="9" fillId="0" borderId="0" xfId="21" applyFont="1" applyFill="1"/>
    <xf numFmtId="43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43" fontId="5" fillId="0" borderId="15" xfId="21" applyFont="1" applyFill="1" applyBorder="1" applyAlignment="1">
      <alignment horizontal="center"/>
    </xf>
    <xf numFmtId="43" fontId="9" fillId="0" borderId="0" xfId="21" applyFont="1" applyFill="1" applyBorder="1"/>
    <xf numFmtId="43" fontId="9" fillId="0" borderId="15" xfId="21" applyFont="1" applyFill="1" applyBorder="1"/>
    <xf numFmtId="0" fontId="46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7" fillId="2" borderId="0" xfId="0" applyFont="1" applyFill="1" applyBorder="1"/>
    <xf numFmtId="17" fontId="9" fillId="2" borderId="0" xfId="0" applyNumberFormat="1" applyFont="1" applyFill="1" applyBorder="1" applyAlignment="1">
      <alignment horizontal="left"/>
    </xf>
    <xf numFmtId="43" fontId="9" fillId="2" borderId="0" xfId="21" applyFont="1" applyFill="1" applyBorder="1" applyAlignment="1">
      <alignment horizontal="center"/>
    </xf>
    <xf numFmtId="43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48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49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48" fillId="2" borderId="0" xfId="0" applyFont="1" applyFill="1" applyBorder="1"/>
    <xf numFmtId="0" fontId="50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1" fillId="0" borderId="0" xfId="0" applyFont="1" applyFill="1"/>
    <xf numFmtId="43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2" fontId="0" fillId="2" borderId="0" xfId="0" applyNumberFormat="1" applyFill="1" applyBorder="1" applyAlignment="1">
      <alignment horizontal="center"/>
    </xf>
    <xf numFmtId="43" fontId="9" fillId="0" borderId="20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2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0" borderId="0" xfId="0" applyFont="1" applyFill="1"/>
    <xf numFmtId="17" fontId="53" fillId="0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0" borderId="0" xfId="0" applyNumberFormat="1" applyFont="1" applyFill="1"/>
    <xf numFmtId="0" fontId="9" fillId="2" borderId="2" xfId="0" applyFont="1" applyFill="1" applyBorder="1" applyAlignment="1">
      <alignment wrapText="1"/>
    </xf>
    <xf numFmtId="0" fontId="54" fillId="2" borderId="0" xfId="0" applyFont="1" applyFill="1" applyAlignment="1">
      <alignment horizontal="left"/>
    </xf>
    <xf numFmtId="0" fontId="38" fillId="26" borderId="0" xfId="0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6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57" fillId="2" borderId="0" xfId="0" applyNumberFormat="1" applyFont="1" applyFill="1" applyBorder="1" applyAlignment="1">
      <alignment horizontal="center" vertical="center"/>
    </xf>
    <xf numFmtId="166" fontId="56" fillId="2" borderId="0" xfId="0" applyNumberFormat="1" applyFont="1" applyFill="1" applyBorder="1" applyAlignment="1">
      <alignment horizontal="center" vertical="center"/>
    </xf>
    <xf numFmtId="166" fontId="58" fillId="2" borderId="0" xfId="0" applyNumberFormat="1" applyFont="1" applyFill="1" applyBorder="1" applyAlignment="1">
      <alignment horizontal="center" vertical="center"/>
    </xf>
    <xf numFmtId="166" fontId="59" fillId="2" borderId="0" xfId="0" applyNumberFormat="1" applyFont="1" applyFill="1" applyBorder="1" applyAlignment="1">
      <alignment horizontal="center" vertical="center"/>
    </xf>
    <xf numFmtId="166" fontId="59" fillId="0" borderId="0" xfId="0" applyNumberFormat="1" applyFont="1" applyFill="1" applyBorder="1" applyAlignment="1">
      <alignment horizontal="center" vertical="center"/>
    </xf>
    <xf numFmtId="166" fontId="60" fillId="2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1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2" fillId="2" borderId="0" xfId="12" applyNumberFormat="1" applyFont="1" applyFill="1" applyBorder="1" applyAlignment="1">
      <alignment horizontal="center" vertical="center"/>
    </xf>
    <xf numFmtId="166" fontId="63" fillId="2" borderId="0" xfId="12" applyNumberFormat="1" applyFont="1" applyFill="1" applyBorder="1" applyAlignment="1">
      <alignment horizontal="center" vertical="center"/>
    </xf>
    <xf numFmtId="166" fontId="63" fillId="0" borderId="0" xfId="12" applyNumberFormat="1" applyFont="1" applyFill="1" applyBorder="1" applyAlignment="1">
      <alignment horizontal="center" vertical="center"/>
    </xf>
    <xf numFmtId="166" fontId="64" fillId="2" borderId="0" xfId="12" applyNumberFormat="1" applyFont="1" applyFill="1" applyBorder="1" applyAlignment="1">
      <alignment horizontal="center" vertical="center"/>
    </xf>
    <xf numFmtId="166" fontId="65" fillId="2" borderId="0" xfId="12" applyNumberFormat="1" applyFont="1" applyFill="1" applyBorder="1" applyAlignment="1">
      <alignment horizontal="center" vertical="center"/>
    </xf>
    <xf numFmtId="166" fontId="65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6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6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6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2" xfId="0" applyFont="1" applyFill="1" applyBorder="1"/>
    <xf numFmtId="0" fontId="8" fillId="0" borderId="0" xfId="0" applyFont="1" applyFill="1" applyBorder="1"/>
    <xf numFmtId="166" fontId="9" fillId="0" borderId="22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166" fontId="57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10" fontId="9" fillId="0" borderId="0" xfId="0" applyNumberFormat="1" applyFont="1" applyFill="1" applyBorder="1"/>
    <xf numFmtId="9" fontId="9" fillId="0" borderId="0" xfId="19" applyNumberFormat="1" applyFont="1" applyFill="1" applyBorder="1" applyAlignment="1">
      <alignment horizontal="center"/>
    </xf>
    <xf numFmtId="0" fontId="68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43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69" fillId="2" borderId="0" xfId="0" applyFont="1" applyFill="1"/>
    <xf numFmtId="0" fontId="13" fillId="2" borderId="0" xfId="0" applyFont="1" applyFill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3" fontId="8" fillId="0" borderId="0" xfId="21" applyFont="1" applyFill="1" applyBorder="1"/>
    <xf numFmtId="166" fontId="9" fillId="0" borderId="0" xfId="2" applyNumberFormat="1" applyFont="1" applyFill="1" applyBorder="1"/>
    <xf numFmtId="43" fontId="9" fillId="0" borderId="0" xfId="0" applyNumberFormat="1" applyFont="1" applyFill="1" applyBorder="1"/>
    <xf numFmtId="0" fontId="9" fillId="0" borderId="0" xfId="2" applyNumberFormat="1" applyFont="1" applyFill="1" applyBorder="1"/>
    <xf numFmtId="43" fontId="56" fillId="0" borderId="0" xfId="21" applyFont="1" applyFill="1" applyBorder="1"/>
    <xf numFmtId="0" fontId="48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71" fillId="2" borderId="0" xfId="0" applyFont="1" applyFill="1" applyBorder="1" applyAlignment="1">
      <alignment horizontal="left" vertical="top" readingOrder="1"/>
    </xf>
    <xf numFmtId="2" fontId="9" fillId="2" borderId="4" xfId="0" applyNumberFormat="1" applyFont="1" applyFill="1" applyBorder="1" applyAlignment="1">
      <alignment wrapText="1"/>
    </xf>
    <xf numFmtId="2" fontId="9" fillId="2" borderId="0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wrapText="1"/>
    </xf>
    <xf numFmtId="171" fontId="72" fillId="28" borderId="0" xfId="21" applyNumberFormat="1" applyFont="1" applyFill="1" applyBorder="1"/>
    <xf numFmtId="171" fontId="72" fillId="28" borderId="20" xfId="21" applyNumberFormat="1" applyFont="1" applyFill="1" applyBorder="1"/>
    <xf numFmtId="1" fontId="9" fillId="26" borderId="0" xfId="0" applyNumberFormat="1" applyFont="1" applyFill="1" applyBorder="1" applyAlignment="1"/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10" fontId="36" fillId="2" borderId="0" xfId="1" applyNumberFormat="1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73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5" fillId="0" borderId="2" xfId="300" applyFont="1" applyFill="1" applyBorder="1"/>
    <xf numFmtId="0" fontId="16" fillId="2" borderId="0" xfId="300" applyFont="1" applyFill="1" applyBorder="1"/>
    <xf numFmtId="0" fontId="5" fillId="2" borderId="20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4" fillId="0" borderId="0" xfId="1" applyNumberFormat="1" applyFont="1" applyFill="1" applyBorder="1"/>
    <xf numFmtId="0" fontId="75" fillId="0" borderId="0" xfId="300" applyFont="1" applyFill="1" applyBorder="1"/>
    <xf numFmtId="43" fontId="5" fillId="0" borderId="0" xfId="21" applyFont="1" applyFill="1" applyBorder="1"/>
    <xf numFmtId="10" fontId="5" fillId="0" borderId="0" xfId="7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6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7" fillId="2" borderId="0" xfId="0" applyFont="1" applyFill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79" fillId="0" borderId="0" xfId="0" applyFont="1" applyAlignment="1"/>
    <xf numFmtId="9" fontId="9" fillId="2" borderId="0" xfId="0" applyNumberFormat="1" applyFont="1" applyFill="1"/>
    <xf numFmtId="172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0" fillId="0" borderId="0" xfId="0" applyFont="1" applyAlignment="1"/>
    <xf numFmtId="0" fontId="8" fillId="2" borderId="0" xfId="0" applyFont="1" applyFill="1"/>
    <xf numFmtId="0" fontId="80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0" fontId="81" fillId="0" borderId="0" xfId="0" applyFont="1" applyFill="1"/>
    <xf numFmtId="167" fontId="5" fillId="0" borderId="0" xfId="300" applyNumberFormat="1" applyFont="1" applyFill="1" applyBorder="1"/>
    <xf numFmtId="0" fontId="9" fillId="0" borderId="0" xfId="0" applyFont="1" applyBorder="1" applyAlignment="1"/>
    <xf numFmtId="0" fontId="9" fillId="0" borderId="0" xfId="0" applyFont="1" applyAlignment="1"/>
    <xf numFmtId="0" fontId="82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70" fillId="2" borderId="0" xfId="254" applyFont="1" applyFill="1" applyAlignment="1">
      <alignment wrapText="1"/>
    </xf>
    <xf numFmtId="0" fontId="70" fillId="2" borderId="0" xfId="254" applyFont="1" applyFill="1"/>
    <xf numFmtId="17" fontId="70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3" fillId="2" borderId="0" xfId="0" applyFont="1" applyFill="1" applyAlignment="1">
      <alignment horizontal="left" vertical="center"/>
    </xf>
    <xf numFmtId="2" fontId="84" fillId="29" borderId="0" xfId="0" applyNumberFormat="1" applyFont="1" applyFill="1" applyAlignment="1">
      <alignment horizontal="center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2" fontId="84" fillId="29" borderId="0" xfId="0" applyNumberFormat="1" applyFont="1" applyFill="1" applyAlignment="1">
      <alignment horizontal="right" vertical="center"/>
    </xf>
    <xf numFmtId="167" fontId="2" fillId="2" borderId="0" xfId="254" applyNumberFormat="1" applyFont="1" applyFill="1" applyAlignment="1">
      <alignment horizontal="center"/>
    </xf>
    <xf numFmtId="167" fontId="84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78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8" fillId="2" borderId="0" xfId="0" applyNumberFormat="1" applyFont="1" applyFill="1" applyBorder="1" applyAlignment="1">
      <alignment horizontal="center"/>
    </xf>
    <xf numFmtId="167" fontId="79" fillId="2" borderId="20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79" fillId="2" borderId="32" xfId="0" applyNumberFormat="1" applyFont="1" applyFill="1" applyBorder="1" applyAlignment="1">
      <alignment horizontal="center"/>
    </xf>
    <xf numFmtId="167" fontId="8" fillId="2" borderId="22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0" fontId="39" fillId="0" borderId="0" xfId="0" applyFont="1"/>
    <xf numFmtId="0" fontId="85" fillId="0" borderId="0" xfId="300" applyFont="1" applyFill="1" applyBorder="1"/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70" fillId="24" borderId="21" xfId="0" applyFont="1" applyFill="1" applyBorder="1" applyAlignment="1">
      <alignment vertical="top" wrapText="1"/>
    </xf>
    <xf numFmtId="0" fontId="70" fillId="24" borderId="1" xfId="0" applyFont="1" applyFill="1" applyBorder="1" applyAlignment="1">
      <alignment vertical="top" wrapText="1"/>
    </xf>
    <xf numFmtId="0" fontId="70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center"/>
    </xf>
    <xf numFmtId="17" fontId="16" fillId="2" borderId="23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'G1'!$C$6:$C$46</c:f>
              <c:numCache>
                <c:formatCode>0.00</c:formatCode>
                <c:ptCount val="4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90282448"/>
        <c:axId val="490281888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'G1'!$D$6:$D$46</c:f>
              <c:numCache>
                <c:formatCode>0.00</c:formatCode>
                <c:ptCount val="4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24.003936580668718</c:v>
                </c:pt>
                <c:pt idx="40">
                  <c:v>-3.8487079105381099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280208"/>
        <c:axId val="490280768"/>
      </c:lineChart>
      <c:dateAx>
        <c:axId val="490280208"/>
        <c:scaling>
          <c:orientation val="minMax"/>
          <c:max val="43525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02807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028076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0280208"/>
        <c:crosses val="autoZero"/>
        <c:crossBetween val="between"/>
      </c:valAx>
      <c:valAx>
        <c:axId val="49028188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0282448"/>
        <c:crosses val="max"/>
        <c:crossBetween val="between"/>
      </c:valAx>
      <c:dateAx>
        <c:axId val="49028244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9028188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2947165239131919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'G3'!$K$5:$K$44</c:f>
              <c:numCache>
                <c:formatCode>_(* #,##0.00_);_(* \(#,##0.00\);_(* "-"??_);_(@_)</c:formatCode>
                <c:ptCount val="40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'G3'!$L$5:$L$44</c:f>
              <c:numCache>
                <c:formatCode>_(* #,##0.00_);_(* \(#,##0.00\);_(* "-"??_);_(@_)</c:formatCode>
                <c:ptCount val="40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-25</c:v>
                </c:pt>
                <c:pt idx="39" formatCode="0.00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'G3'!$M$5:$M$44</c:f>
              <c:numCache>
                <c:formatCode>_(* #,##0.00_);_(* \(#,##0.00\);_(* "-"??_);_(@_)</c:formatCode>
                <c:ptCount val="40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-50</c:v>
                </c:pt>
                <c:pt idx="37" formatCode="0.00">
                  <c:v>0</c:v>
                </c:pt>
                <c:pt idx="38" formatCode="0.00">
                  <c:v>-25</c:v>
                </c:pt>
                <c:pt idx="39" formatCode="0.00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'G3'!$N$5:$N$44</c:f>
              <c:numCache>
                <c:formatCode>_(* #,##0.00_);_(* \(#,##0.00\);_(* "-"??_);_(@_)</c:formatCode>
                <c:ptCount val="40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-25</c:v>
                </c:pt>
                <c:pt idx="38" formatCode="0.00">
                  <c:v>-50</c:v>
                </c:pt>
                <c:pt idx="39" formatCode="0.00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140848"/>
        <c:axId val="453140288"/>
      </c:lineChart>
      <c:dateAx>
        <c:axId val="453140848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4531402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53140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31408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60B-4AEB-A9E8-312BF56E1F9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'G4'!$C$6:$C$9</c:f>
              <c:numCache>
                <c:formatCode>_(* #,##0.00_);_(* \(#,##0.00\);_(* "-"??_);_(@_)</c:formatCode>
                <c:ptCount val="4"/>
                <c:pt idx="0">
                  <c:v>-18.75</c:v>
                </c:pt>
                <c:pt idx="1">
                  <c:v>-31.25</c:v>
                </c:pt>
                <c:pt idx="2">
                  <c:v>37.5</c:v>
                </c:pt>
                <c:pt idx="3">
                  <c:v>62.5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0B-4AEB-A9E8-312BF56E1F95}"/>
            </c:ext>
          </c:extLst>
        </c:ser>
        <c:ser>
          <c:idx val="1"/>
          <c:order val="1"/>
          <c:tx>
            <c:strRef>
              <c:f>'G4'!$D$5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'G4'!$D$6:$D$9</c:f>
              <c:numCache>
                <c:formatCode>_(* #,##0.00_);_(* \(#,##0.00\);_(* "-"??_);_(@_)</c:formatCode>
                <c:ptCount val="4"/>
                <c:pt idx="0">
                  <c:v>-55.555555555555557</c:v>
                </c:pt>
                <c:pt idx="1">
                  <c:v>22.222222222222221</c:v>
                </c:pt>
                <c:pt idx="2">
                  <c:v>77.777777777777786</c:v>
                </c:pt>
                <c:pt idx="3">
                  <c:v>55.555555555555557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60B-4AEB-A9E8-312BF56E1F95}"/>
            </c:ext>
          </c:extLst>
        </c:ser>
        <c:ser>
          <c:idx val="2"/>
          <c:order val="2"/>
          <c:tx>
            <c:strRef>
              <c:f>'G4'!$E$5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'G4'!$E$6:$E$9</c:f>
              <c:numCache>
                <c:formatCode>_(* #,##0.00_);_(* \(#,##0.00\);_(* "-"??_);_(@_)</c:formatCode>
                <c:ptCount val="4"/>
                <c:pt idx="0">
                  <c:v>20</c:v>
                </c:pt>
                <c:pt idx="1">
                  <c:v>-20</c:v>
                </c:pt>
                <c:pt idx="2">
                  <c:v>0</c:v>
                </c:pt>
                <c:pt idx="3">
                  <c:v>-20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60B-4AEB-A9E8-312BF56E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3203008"/>
        <c:axId val="453203568"/>
      </c:barChart>
      <c:catAx>
        <c:axId val="45320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453203568"/>
        <c:crosses val="autoZero"/>
        <c:auto val="1"/>
        <c:lblAlgn val="ctr"/>
        <c:lblOffset val="100"/>
        <c:noMultiLvlLbl val="0"/>
      </c:catAx>
      <c:valAx>
        <c:axId val="453203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532030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'G4'!$G$6:$G$9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-37.5</c:v>
                </c:pt>
                <c:pt idx="2">
                  <c:v>18.75</c:v>
                </c:pt>
                <c:pt idx="3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AF-45B7-A9A4-0624EF29565D}"/>
            </c:ext>
          </c:extLst>
        </c:ser>
        <c:ser>
          <c:idx val="0"/>
          <c:order val="1"/>
          <c:tx>
            <c:strRef>
              <c:f>'G4'!$H$5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'G4'!$H$6:$H$9</c:f>
              <c:numCache>
                <c:formatCode>_(* #,##0.00_);_(* \(#,##0.00\);_(* "-"??_);_(@_)</c:formatCode>
                <c:ptCount val="4"/>
                <c:pt idx="0">
                  <c:v>-11.111111111111111</c:v>
                </c:pt>
                <c:pt idx="1">
                  <c:v>-11.111111111111111</c:v>
                </c:pt>
                <c:pt idx="2">
                  <c:v>44.444444444444443</c:v>
                </c:pt>
                <c:pt idx="3">
                  <c:v>33.333333333333329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AF-45B7-A9A4-0624EF29565D}"/>
            </c:ext>
          </c:extLst>
        </c:ser>
        <c:ser>
          <c:idx val="1"/>
          <c:order val="2"/>
          <c:tx>
            <c:strRef>
              <c:f>'G4'!$I$5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'G4'!$I$6:$I$9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25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6AF-45B7-A9A4-0624EF295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76622896"/>
        <c:axId val="576623456"/>
      </c:barChart>
      <c:catAx>
        <c:axId val="57662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76623456"/>
        <c:crosses val="autoZero"/>
        <c:auto val="1"/>
        <c:lblAlgn val="ctr"/>
        <c:lblOffset val="100"/>
        <c:noMultiLvlLbl val="0"/>
      </c:catAx>
      <c:valAx>
        <c:axId val="576623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766228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'G5'!$D$2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'G5'!$D$8:$D$47</c:f>
              <c:numCache>
                <c:formatCode>0.0</c:formatCode>
                <c:ptCount val="40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  <c:pt idx="39" formatCode="0.00">
                  <c:v>10.48529411764706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7B-4FFD-BAC5-FE1384DDD2E7}"/>
            </c:ext>
          </c:extLst>
        </c:ser>
        <c:ser>
          <c:idx val="0"/>
          <c:order val="1"/>
          <c:tx>
            <c:strRef>
              <c:f>'G5'!$L$2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'G5'!$L$8:$L$47</c:f>
              <c:numCache>
                <c:formatCode>0.0</c:formatCode>
                <c:ptCount val="40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7B-4FFD-BAC5-FE1384DDD2E7}"/>
            </c:ext>
          </c:extLst>
        </c:ser>
        <c:ser>
          <c:idx val="2"/>
          <c:order val="2"/>
          <c:tx>
            <c:strRef>
              <c:f>'G5'!$K$2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'G5'!$K$8:$K$47</c:f>
              <c:numCache>
                <c:formatCode>0.0</c:formatCode>
                <c:ptCount val="40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7B-4FFD-BAC5-FE1384DDD2E7}"/>
            </c:ext>
          </c:extLst>
        </c:ser>
        <c:ser>
          <c:idx val="3"/>
          <c:order val="3"/>
          <c:tx>
            <c:strRef>
              <c:f>'G5'!$P$2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'G5'!$P$8:$P$47</c:f>
              <c:numCache>
                <c:formatCode>0.0</c:formatCode>
                <c:ptCount val="40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7B-4FFD-BAC5-FE1384DDD2E7}"/>
            </c:ext>
          </c:extLst>
        </c:ser>
        <c:ser>
          <c:idx val="1"/>
          <c:order val="4"/>
          <c:tx>
            <c:strRef>
              <c:f>'G5'!$G$2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'G5'!$G$8:$G$47</c:f>
              <c:numCache>
                <c:formatCode>0.0</c:formatCode>
                <c:ptCount val="40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47B-4FFD-BAC5-FE1384DDD2E7}"/>
            </c:ext>
          </c:extLst>
        </c:ser>
        <c:ser>
          <c:idx val="5"/>
          <c:order val="5"/>
          <c:tx>
            <c:strRef>
              <c:f>'G5'!$N$2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'G5'!$C$8:$C$47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'G5'!$N$8:$N$47</c:f>
              <c:numCache>
                <c:formatCode>0.0</c:formatCode>
                <c:ptCount val="40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47B-4FFD-BAC5-FE1384DD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672992"/>
        <c:axId val="354673552"/>
      </c:lineChart>
      <c:dateAx>
        <c:axId val="354672992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54673552"/>
        <c:crosses val="autoZero"/>
        <c:auto val="1"/>
        <c:lblOffset val="100"/>
        <c:baseTimeUnit val="months"/>
        <c:majorUnit val="6"/>
        <c:majorTimeUnit val="months"/>
      </c:dateAx>
      <c:valAx>
        <c:axId val="3546735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46729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'G5'!$K$55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'G5'!$K$58:$K$99</c:f>
              <c:numCache>
                <c:formatCode>0.0</c:formatCode>
                <c:ptCount val="42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  <c:pt idx="38" formatCode="0.00">
                  <c:v>24.166666666666664</c:v>
                </c:pt>
                <c:pt idx="39" formatCode="0.00">
                  <c:v>23.703703703703702</c:v>
                </c:pt>
                <c:pt idx="40" formatCode="0.00">
                  <c:v>19.166666666666664</c:v>
                </c:pt>
                <c:pt idx="41" formatCode="0.00">
                  <c:v>23.333333333333332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0F-418E-A639-E19F4206E5EC}"/>
            </c:ext>
          </c:extLst>
        </c:ser>
        <c:ser>
          <c:idx val="3"/>
          <c:order val="1"/>
          <c:tx>
            <c:strRef>
              <c:f>'G5'!$P$55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'G5'!$P$58:$P$99</c:f>
              <c:numCache>
                <c:formatCode>0.0</c:formatCode>
                <c:ptCount val="42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  <c:pt idx="38" formatCode="0.00">
                  <c:v>15</c:v>
                </c:pt>
                <c:pt idx="39" formatCode="0.00">
                  <c:v>14.629629629629632</c:v>
                </c:pt>
                <c:pt idx="40" formatCode="0.00">
                  <c:v>16.666666666666668</c:v>
                </c:pt>
                <c:pt idx="41" formatCode="0.00">
                  <c:v>13.333333333333334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0F-418E-A639-E19F4206E5EC}"/>
            </c:ext>
          </c:extLst>
        </c:ser>
        <c:ser>
          <c:idx val="0"/>
          <c:order val="2"/>
          <c:tx>
            <c:strRef>
              <c:f>'G5'!$M$55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'G5'!$M$58:$M$99</c:f>
              <c:numCache>
                <c:formatCode>0.0</c:formatCode>
                <c:ptCount val="42"/>
                <c:pt idx="0">
                  <c:v>0.95238095238095244</c:v>
                </c:pt>
                <c:pt idx="1">
                  <c:v>0</c:v>
                </c:pt>
                <c:pt idx="2">
                  <c:v>0</c:v>
                </c:pt>
                <c:pt idx="3">
                  <c:v>1.7929292929292926</c:v>
                </c:pt>
                <c:pt idx="4">
                  <c:v>1.5151515151515151</c:v>
                </c:pt>
                <c:pt idx="5">
                  <c:v>1.5151515151515151</c:v>
                </c:pt>
                <c:pt idx="6">
                  <c:v>2.5925925925925926</c:v>
                </c:pt>
                <c:pt idx="7">
                  <c:v>4.4662309368191728</c:v>
                </c:pt>
                <c:pt idx="8">
                  <c:v>2.144249512670565</c:v>
                </c:pt>
                <c:pt idx="9">
                  <c:v>2.5</c:v>
                </c:pt>
                <c:pt idx="10">
                  <c:v>4.166666666666667</c:v>
                </c:pt>
                <c:pt idx="11">
                  <c:v>1.4285714285714286</c:v>
                </c:pt>
                <c:pt idx="12">
                  <c:v>0.47619047619047616</c:v>
                </c:pt>
                <c:pt idx="13">
                  <c:v>3.5555555555555554</c:v>
                </c:pt>
                <c:pt idx="14">
                  <c:v>5.1876750700280114</c:v>
                </c:pt>
                <c:pt idx="15">
                  <c:v>3.5897435897435894</c:v>
                </c:pt>
                <c:pt idx="16">
                  <c:v>3.1111111111111112</c:v>
                </c:pt>
                <c:pt idx="17">
                  <c:v>4.5833333333333339</c:v>
                </c:pt>
                <c:pt idx="18">
                  <c:v>4.4444444444444446</c:v>
                </c:pt>
                <c:pt idx="19">
                  <c:v>3.9705882352941173</c:v>
                </c:pt>
                <c:pt idx="20">
                  <c:v>4.8888888888888893</c:v>
                </c:pt>
                <c:pt idx="21">
                  <c:v>6</c:v>
                </c:pt>
                <c:pt idx="22">
                  <c:v>7.2727272727272725</c:v>
                </c:pt>
                <c:pt idx="23">
                  <c:v>5.7142857142857135</c:v>
                </c:pt>
                <c:pt idx="24">
                  <c:v>5.9259259259259265</c:v>
                </c:pt>
                <c:pt idx="25">
                  <c:v>7.4074074074074083</c:v>
                </c:pt>
                <c:pt idx="26">
                  <c:v>4.7619047619047619</c:v>
                </c:pt>
                <c:pt idx="27">
                  <c:v>6.0195360195360204</c:v>
                </c:pt>
                <c:pt idx="28">
                  <c:v>6.8888888888888893</c:v>
                </c:pt>
                <c:pt idx="29">
                  <c:v>5.9259259259259265</c:v>
                </c:pt>
                <c:pt idx="30">
                  <c:v>5.333333333333333</c:v>
                </c:pt>
                <c:pt idx="31">
                  <c:v>8.3333333333333321</c:v>
                </c:pt>
                <c:pt idx="32">
                  <c:v>10.666666666666666</c:v>
                </c:pt>
                <c:pt idx="33">
                  <c:v>7.333333333333333</c:v>
                </c:pt>
                <c:pt idx="34">
                  <c:v>4</c:v>
                </c:pt>
                <c:pt idx="35">
                  <c:v>7.4074074074074083</c:v>
                </c:pt>
                <c:pt idx="36">
                  <c:v>6.6666666666666652</c:v>
                </c:pt>
                <c:pt idx="37">
                  <c:v>2.9629629629629632</c:v>
                </c:pt>
                <c:pt idx="38" formatCode="0.00">
                  <c:v>4.166666666666667</c:v>
                </c:pt>
                <c:pt idx="39" formatCode="0.00">
                  <c:v>3.0555555555555558</c:v>
                </c:pt>
                <c:pt idx="40" formatCode="0.00">
                  <c:v>4.166666666666667</c:v>
                </c:pt>
                <c:pt idx="41" formatCode="0.00">
                  <c:v>5.833333333333333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0F-418E-A639-E19F4206E5EC}"/>
            </c:ext>
          </c:extLst>
        </c:ser>
        <c:ser>
          <c:idx val="1"/>
          <c:order val="3"/>
          <c:tx>
            <c:strRef>
              <c:f>'G5'!$D$55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'G5'!$D$58:$D$99</c:f>
              <c:numCache>
                <c:formatCode>0.0</c:formatCode>
                <c:ptCount val="42"/>
                <c:pt idx="0">
                  <c:v>11.763347763347763</c:v>
                </c:pt>
                <c:pt idx="1">
                  <c:v>14.035087719298245</c:v>
                </c:pt>
                <c:pt idx="2">
                  <c:v>12.355889724310778</c:v>
                </c:pt>
                <c:pt idx="3">
                  <c:v>10.857048748353098</c:v>
                </c:pt>
                <c:pt idx="4">
                  <c:v>12.727272727272728</c:v>
                </c:pt>
                <c:pt idx="5">
                  <c:v>13.030303030303028</c:v>
                </c:pt>
                <c:pt idx="6">
                  <c:v>11.481481481481481</c:v>
                </c:pt>
                <c:pt idx="7">
                  <c:v>7.6654053434239202</c:v>
                </c:pt>
                <c:pt idx="8">
                  <c:v>12.184382524939801</c:v>
                </c:pt>
                <c:pt idx="9">
                  <c:v>14.166666666666666</c:v>
                </c:pt>
                <c:pt idx="10">
                  <c:v>9.1666666666666661</c:v>
                </c:pt>
                <c:pt idx="11">
                  <c:v>10.476190476190476</c:v>
                </c:pt>
                <c:pt idx="12">
                  <c:v>10</c:v>
                </c:pt>
                <c:pt idx="13">
                  <c:v>8</c:v>
                </c:pt>
                <c:pt idx="14">
                  <c:v>9.7908496732026151</c:v>
                </c:pt>
                <c:pt idx="15">
                  <c:v>7.6923076923076925</c:v>
                </c:pt>
                <c:pt idx="16">
                  <c:v>12.198412698412698</c:v>
                </c:pt>
                <c:pt idx="17">
                  <c:v>10</c:v>
                </c:pt>
                <c:pt idx="18">
                  <c:v>9.3333333333333339</c:v>
                </c:pt>
                <c:pt idx="19">
                  <c:v>10.294117647058822</c:v>
                </c:pt>
                <c:pt idx="20">
                  <c:v>9.7777777777777786</c:v>
                </c:pt>
                <c:pt idx="21">
                  <c:v>4.6666666666666661</c:v>
                </c:pt>
                <c:pt idx="22">
                  <c:v>4.2424242424242422</c:v>
                </c:pt>
                <c:pt idx="23">
                  <c:v>10</c:v>
                </c:pt>
                <c:pt idx="24">
                  <c:v>11.851851851851853</c:v>
                </c:pt>
                <c:pt idx="25">
                  <c:v>4.4444444444444438</c:v>
                </c:pt>
                <c:pt idx="26">
                  <c:v>11.904761904761905</c:v>
                </c:pt>
                <c:pt idx="27">
                  <c:v>7.350427350427351</c:v>
                </c:pt>
                <c:pt idx="28">
                  <c:v>6.141414141414141</c:v>
                </c:pt>
                <c:pt idx="29">
                  <c:v>14.232804232804236</c:v>
                </c:pt>
                <c:pt idx="30">
                  <c:v>12.000000000000002</c:v>
                </c:pt>
                <c:pt idx="31">
                  <c:v>13.888888888888889</c:v>
                </c:pt>
                <c:pt idx="32">
                  <c:v>10.363636363636363</c:v>
                </c:pt>
                <c:pt idx="33">
                  <c:v>10</c:v>
                </c:pt>
                <c:pt idx="34">
                  <c:v>9.3333333333333339</c:v>
                </c:pt>
                <c:pt idx="35">
                  <c:v>6.6666666666666679</c:v>
                </c:pt>
                <c:pt idx="36">
                  <c:v>1.9047619047619047</c:v>
                </c:pt>
                <c:pt idx="37">
                  <c:v>9.6296296296296298</c:v>
                </c:pt>
                <c:pt idx="38" formatCode="0.00">
                  <c:v>7.5</c:v>
                </c:pt>
                <c:pt idx="39" formatCode="0.00">
                  <c:v>4.8148148148148149</c:v>
                </c:pt>
                <c:pt idx="40" formatCode="0.00">
                  <c:v>4.1666666666666661</c:v>
                </c:pt>
                <c:pt idx="41" formatCode="0.00">
                  <c:v>6.666666666666667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E0F-418E-A639-E19F4206E5EC}"/>
            </c:ext>
          </c:extLst>
        </c:ser>
        <c:ser>
          <c:idx val="4"/>
          <c:order val="4"/>
          <c:tx>
            <c:strRef>
              <c:f>'G5'!$G$55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'G5'!$G$58:$G$99</c:f>
              <c:numCache>
                <c:formatCode>0.0</c:formatCode>
                <c:ptCount val="42"/>
                <c:pt idx="0">
                  <c:v>9.24098124098124</c:v>
                </c:pt>
                <c:pt idx="1">
                  <c:v>12.280701754385964</c:v>
                </c:pt>
                <c:pt idx="2">
                  <c:v>11.283208020050125</c:v>
                </c:pt>
                <c:pt idx="3">
                  <c:v>10.841583537235712</c:v>
                </c:pt>
                <c:pt idx="4">
                  <c:v>14.848484848484853</c:v>
                </c:pt>
                <c:pt idx="5">
                  <c:v>6.9696969696969706</c:v>
                </c:pt>
                <c:pt idx="6">
                  <c:v>11.481481481481483</c:v>
                </c:pt>
                <c:pt idx="7">
                  <c:v>11.429881894278179</c:v>
                </c:pt>
                <c:pt idx="8">
                  <c:v>8.0575622061690186</c:v>
                </c:pt>
                <c:pt idx="9">
                  <c:v>7.5</c:v>
                </c:pt>
                <c:pt idx="10">
                  <c:v>9.1666666666666661</c:v>
                </c:pt>
                <c:pt idx="11">
                  <c:v>14.761904761904763</c:v>
                </c:pt>
                <c:pt idx="12">
                  <c:v>9.0476190476190474</c:v>
                </c:pt>
                <c:pt idx="13">
                  <c:v>8.4444444444444446</c:v>
                </c:pt>
                <c:pt idx="14">
                  <c:v>6.3753501400560229</c:v>
                </c:pt>
                <c:pt idx="15">
                  <c:v>4.6153846153846159</c:v>
                </c:pt>
                <c:pt idx="16">
                  <c:v>8.0992063492063497</c:v>
                </c:pt>
                <c:pt idx="17">
                  <c:v>7.083333333333333</c:v>
                </c:pt>
                <c:pt idx="18">
                  <c:v>7.5555555555555554</c:v>
                </c:pt>
                <c:pt idx="19">
                  <c:v>8.7309368191721131</c:v>
                </c:pt>
                <c:pt idx="20">
                  <c:v>9.7777777777777786</c:v>
                </c:pt>
                <c:pt idx="21">
                  <c:v>10.148148148148149</c:v>
                </c:pt>
                <c:pt idx="22">
                  <c:v>8.4848484848484862</c:v>
                </c:pt>
                <c:pt idx="23">
                  <c:v>10.952380952380954</c:v>
                </c:pt>
                <c:pt idx="24">
                  <c:v>11.851851851851853</c:v>
                </c:pt>
                <c:pt idx="25">
                  <c:v>2.9629629629629632</c:v>
                </c:pt>
                <c:pt idx="26">
                  <c:v>10</c:v>
                </c:pt>
                <c:pt idx="27">
                  <c:v>6.6178266178266183</c:v>
                </c:pt>
                <c:pt idx="28">
                  <c:v>9.1111111111111107</c:v>
                </c:pt>
                <c:pt idx="29">
                  <c:v>8.1481481481481488</c:v>
                </c:pt>
                <c:pt idx="30">
                  <c:v>6</c:v>
                </c:pt>
                <c:pt idx="31">
                  <c:v>4.1269841269841265</c:v>
                </c:pt>
                <c:pt idx="32">
                  <c:v>3.3333333333333335</c:v>
                </c:pt>
                <c:pt idx="33">
                  <c:v>6.666666666666667</c:v>
                </c:pt>
                <c:pt idx="34">
                  <c:v>4.6666666666666661</c:v>
                </c:pt>
                <c:pt idx="35">
                  <c:v>5.9259259259259265</c:v>
                </c:pt>
                <c:pt idx="36">
                  <c:v>1.9047619047619047</c:v>
                </c:pt>
                <c:pt idx="37">
                  <c:v>7.4074074074074083</c:v>
                </c:pt>
                <c:pt idx="38" formatCode="0.00">
                  <c:v>4.1666666666666661</c:v>
                </c:pt>
                <c:pt idx="39" formatCode="0.00">
                  <c:v>4.6296296296296298</c:v>
                </c:pt>
                <c:pt idx="40" formatCode="0.00">
                  <c:v>5.833333333333333</c:v>
                </c:pt>
                <c:pt idx="41" formatCode="0.00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E0F-418E-A639-E19F4206E5EC}"/>
            </c:ext>
          </c:extLst>
        </c:ser>
        <c:ser>
          <c:idx val="5"/>
          <c:order val="5"/>
          <c:tx>
            <c:strRef>
              <c:f>'G5'!$L$55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'G5'!$C$58:$C$99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'G5'!$L$58:$L$99</c:f>
              <c:numCache>
                <c:formatCode>0.0</c:formatCode>
                <c:ptCount val="42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  <c:pt idx="38" formatCode="0.00">
                  <c:v>9.1666666666666679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15.000000000000002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E0F-418E-A639-E19F420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682512"/>
        <c:axId val="354683072"/>
      </c:lineChart>
      <c:dateAx>
        <c:axId val="354682512"/>
        <c:scaling>
          <c:orientation val="minMax"/>
          <c:max val="43525"/>
          <c:min val="4096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54683072"/>
        <c:crosses val="autoZero"/>
        <c:auto val="0"/>
        <c:lblOffset val="100"/>
        <c:baseTimeUnit val="months"/>
        <c:majorUnit val="6"/>
        <c:majorTimeUnit val="months"/>
      </c:dateAx>
      <c:valAx>
        <c:axId val="3546830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46825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'G5'!$K$103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'G5'!$K$106:$K$147</c:f>
              <c:numCache>
                <c:formatCode>0.0</c:formatCode>
                <c:ptCount val="42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  <c:pt idx="38" formatCode="0.00">
                  <c:v>31.666666666666664</c:v>
                </c:pt>
                <c:pt idx="39" formatCode="0.00">
                  <c:v>30</c:v>
                </c:pt>
                <c:pt idx="40" formatCode="0.00">
                  <c:v>26.666666666666668</c:v>
                </c:pt>
                <c:pt idx="41" formatCode="0.00">
                  <c:v>29.333333333333332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3"/>
          <c:order val="1"/>
          <c:tx>
            <c:strRef>
              <c:f>'G5'!$P$103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'G5'!$P$106:$P$147</c:f>
              <c:numCache>
                <c:formatCode>0.0</c:formatCode>
                <c:ptCount val="42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  <c:pt idx="38" formatCode="0.00">
                  <c:v>18.333333333333336</c:v>
                </c:pt>
                <c:pt idx="39" formatCode="0.00">
                  <c:v>15</c:v>
                </c:pt>
                <c:pt idx="40" formatCode="0.00">
                  <c:v>16.666666666666668</c:v>
                </c:pt>
                <c:pt idx="41" formatCode="0.00">
                  <c:v>17.333333333333332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4"/>
          <c:order val="2"/>
          <c:tx>
            <c:strRef>
              <c:f>'G5'!$N$103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'G5'!$N$106:$N$147</c:f>
              <c:numCache>
                <c:formatCode>0.0</c:formatCode>
                <c:ptCount val="42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  <c:pt idx="38" formatCode="0.00">
                  <c:v>23.333333333333332</c:v>
                </c:pt>
                <c:pt idx="39" formatCode="0.00">
                  <c:v>20</c:v>
                </c:pt>
                <c:pt idx="40" formatCode="0.00">
                  <c:v>25</c:v>
                </c:pt>
                <c:pt idx="41" formatCode="0.00">
                  <c:v>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3"/>
          <c:tx>
            <c:strRef>
              <c:f>'G5'!$L$103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'G5'!$L$106:$L$147</c:f>
              <c:numCache>
                <c:formatCode>0.0</c:formatCode>
                <c:ptCount val="42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</c:v>
                </c:pt>
                <c:pt idx="41" formatCode="0.00">
                  <c:v>14.666666666666666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4"/>
          <c:tx>
            <c:strRef>
              <c:f>'G5'!$M$103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'G5'!$M$106:$M$147</c:f>
              <c:numCache>
                <c:formatCode>0.0</c:formatCode>
                <c:ptCount val="42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  <c:pt idx="37">
                  <c:v>8.3333333333333339</c:v>
                </c:pt>
                <c:pt idx="38" formatCode="0.00">
                  <c:v>3.3333333333333335</c:v>
                </c:pt>
                <c:pt idx="39" formatCode="0.00">
                  <c:v>6.666666666666667</c:v>
                </c:pt>
                <c:pt idx="40" formatCode="0.00">
                  <c:v>6.666666666666667</c:v>
                </c:pt>
                <c:pt idx="41" formatCode="0.00">
                  <c:v>2.6666666666666665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5"/>
          <c:order val="5"/>
          <c:tx>
            <c:strRef>
              <c:f>'G5'!$R$103</c:f>
              <c:strCache>
                <c:ptCount val="1"/>
                <c:pt idx="0">
                  <c:v>Otro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'G5'!$C$106:$C$147</c:f>
              <c:numCache>
                <c:formatCode>mmm\-yy</c:formatCode>
                <c:ptCount val="42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</c:numCache>
            </c:numRef>
          </c:cat>
          <c:val>
            <c:numRef>
              <c:f>'G5'!$R$106:$R$147</c:f>
              <c:numCache>
                <c:formatCode>0.0</c:formatCode>
                <c:ptCount val="42"/>
                <c:pt idx="0">
                  <c:v>1.9047619047619047</c:v>
                </c:pt>
                <c:pt idx="1">
                  <c:v>0.95238095238095233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1.9047619047619047</c:v>
                </c:pt>
                <c:pt idx="6">
                  <c:v>0.95238095238095233</c:v>
                </c:pt>
                <c:pt idx="7">
                  <c:v>2.8571428571428572</c:v>
                </c:pt>
                <c:pt idx="8">
                  <c:v>0</c:v>
                </c:pt>
                <c:pt idx="9">
                  <c:v>1.9047619047619047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2.6666666666666665</c:v>
                </c:pt>
                <c:pt idx="34">
                  <c:v>3.3333333333333335</c:v>
                </c:pt>
                <c:pt idx="35">
                  <c:v>0</c:v>
                </c:pt>
                <c:pt idx="36">
                  <c:v>0</c:v>
                </c:pt>
                <c:pt idx="37">
                  <c:v>1.6666666666666667</c:v>
                </c:pt>
                <c:pt idx="38" formatCode="0.00">
                  <c:v>1.6666666666666667</c:v>
                </c:pt>
                <c:pt idx="39" formatCode="0.00">
                  <c:v>13.333333333333334</c:v>
                </c:pt>
                <c:pt idx="40" formatCode="0.00">
                  <c:v>0</c:v>
                </c:pt>
                <c:pt idx="41" formatCode="0.0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870-495D-BF72-801EDD70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204960"/>
        <c:axId val="592205520"/>
      </c:lineChart>
      <c:dateAx>
        <c:axId val="592204960"/>
        <c:scaling>
          <c:orientation val="minMax"/>
          <c:max val="43525"/>
          <c:min val="4096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2205520"/>
        <c:crosses val="autoZero"/>
        <c:auto val="1"/>
        <c:lblOffset val="100"/>
        <c:baseTimeUnit val="months"/>
        <c:majorUnit val="6"/>
        <c:majorTimeUnit val="months"/>
      </c:dateAx>
      <c:valAx>
        <c:axId val="5922055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220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'G6'!$C$9:$C$53</c:f>
              <c:numCache>
                <c:formatCode>_(* #,##0.00_);_(* \(#,##0.00\);_(* "-"??_);_(@_)</c:formatCode>
                <c:ptCount val="45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 formatCode="0.00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 formatCode="General">
                  <c:v>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'G6'!$D$9:$D$53</c:f>
              <c:numCache>
                <c:formatCode>_(* #,##0.00_);_(* \(#,##0.00\);_(* "-"??_);_(@_)</c:formatCode>
                <c:ptCount val="45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 formatCode="0.00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 formatCode="General">
                  <c:v>93.75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'G6'!$E$9:$E$53</c:f>
              <c:numCache>
                <c:formatCode>_(* #,##0.00_);_(* \(#,##0.00\);_(* "-"??_);_(@_)</c:formatCode>
                <c:ptCount val="45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 formatCode="0.00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 formatCode="General">
                  <c:v>68.75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'G6'!$H$9:$H$53</c:f>
              <c:numCache>
                <c:formatCode>_(* #,##0.00_);_(* \(#,##0.00\);_(* "-"??_);_(@_)</c:formatCode>
                <c:ptCount val="45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 formatCode="0.00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 formatCode="General">
                  <c:v>68.75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'G6'!$G$9:$G$53</c:f>
              <c:numCache>
                <c:formatCode>_(* #,##0.00_);_(* \(#,##0.00\);_(* "-"??_);_(@_)</c:formatCode>
                <c:ptCount val="45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 formatCode="0.00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 formatCode="General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'G6'!$I$9:$I$53</c:f>
              <c:numCache>
                <c:formatCode>_(* #,##0.00_);_(* \(#,##0.00\);_(* "-"??_);_(@_)</c:formatCode>
                <c:ptCount val="45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 formatCode="0.00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 formatCode="General">
                  <c:v>68.75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'G6'!$L$9:$L$53</c:f>
              <c:numCache>
                <c:formatCode>_(* #,##0.00_);_(* \(#,##0.00\);_(* "-"??_);_(@_)</c:formatCode>
                <c:ptCount val="45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 formatCode="0.00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 formatCode="General">
                  <c:v>62.5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'G6'!$J$9:$J$53</c:f>
              <c:numCache>
                <c:formatCode>_(* #,##0.00_);_(* \(#,##0.00\);_(* "-"??_);_(@_)</c:formatCode>
                <c:ptCount val="45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 formatCode="0.00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 formatCode="General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'G6'!$B$9:$B$53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'G6'!$F$9:$F$53</c:f>
              <c:numCache>
                <c:formatCode>_(* #,##0.00_);_(* \(#,##0.00\);_(* "-"??_);_(@_)</c:formatCode>
                <c:ptCount val="45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 formatCode="0.00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 formatCode="General">
                  <c:v>-37.5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050592"/>
        <c:axId val="355051152"/>
      </c:lineChart>
      <c:dateAx>
        <c:axId val="355050592"/>
        <c:scaling>
          <c:orientation val="minMax"/>
          <c:min val="41334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5051152"/>
        <c:crosses val="autoZero"/>
        <c:auto val="0"/>
        <c:lblOffset val="100"/>
        <c:baseTimeUnit val="months"/>
        <c:majorUnit val="3"/>
        <c:majorTimeUnit val="months"/>
      </c:dateAx>
      <c:valAx>
        <c:axId val="3550511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50505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'G6'!$C$97:$C$140</c:f>
              <c:numCache>
                <c:formatCode>_(* #,##0.00_);_(* \(#,##0.00\);_(* "-"??_);_(@_)</c:formatCode>
                <c:ptCount val="44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  <c:pt idx="40" formatCode="0.00">
                  <c:v>62.5</c:v>
                </c:pt>
                <c:pt idx="41">
                  <c:v>33.333333333333329</c:v>
                </c:pt>
                <c:pt idx="42">
                  <c:v>62.5</c:v>
                </c:pt>
                <c:pt idx="43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49-404A-8EB9-FDED79EC9C9A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'G6'!$D$97:$D$140</c:f>
              <c:numCache>
                <c:formatCode>_(* #,##0.00_);_(* \(#,##0.00\);_(* "-"??_);_(@_)</c:formatCode>
                <c:ptCount val="44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  <c:pt idx="40" formatCode="0.00">
                  <c:v>25</c:v>
                </c:pt>
                <c:pt idx="41">
                  <c:v>55.555555555555557</c:v>
                </c:pt>
                <c:pt idx="42">
                  <c:v>50</c:v>
                </c:pt>
                <c:pt idx="4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49-404A-8EB9-FDED79EC9C9A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'G6'!$E$97:$E$140</c:f>
              <c:numCache>
                <c:formatCode>_(* #,##0.00_);_(* \(#,##0.00\);_(* "-"??_);_(@_)</c:formatCode>
                <c:ptCount val="44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  <c:pt idx="40" formatCode="0.00">
                  <c:v>37.5</c:v>
                </c:pt>
                <c:pt idx="41">
                  <c:v>66.666666666666657</c:v>
                </c:pt>
                <c:pt idx="42">
                  <c:v>62.5</c:v>
                </c:pt>
                <c:pt idx="43">
                  <c:v>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49-404A-8EB9-FDED79EC9C9A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'G6'!$H$97:$H$140</c:f>
              <c:numCache>
                <c:formatCode>_(* #,##0.00_);_(* \(#,##0.00\);_(* "-"??_);_(@_)</c:formatCode>
                <c:ptCount val="44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  <c:pt idx="40" formatCode="0.00">
                  <c:v>-25</c:v>
                </c:pt>
                <c:pt idx="41">
                  <c:v>22.222222222222221</c:v>
                </c:pt>
                <c:pt idx="42">
                  <c:v>12.5</c:v>
                </c:pt>
                <c:pt idx="43">
                  <c:v>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49-404A-8EB9-FDED79EC9C9A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'G6'!$G$97:$G$140</c:f>
              <c:numCache>
                <c:formatCode>_(* #,##0.00_);_(* \(#,##0.00\);_(* "-"??_);_(@_)</c:formatCode>
                <c:ptCount val="44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  <c:pt idx="40" formatCode="0.00">
                  <c:v>-25</c:v>
                </c:pt>
                <c:pt idx="41">
                  <c:v>-33.333333333333329</c:v>
                </c:pt>
                <c:pt idx="42">
                  <c:v>-50</c:v>
                </c:pt>
                <c:pt idx="43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A49-404A-8EB9-FDED79EC9C9A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'G6'!$I$97:$I$140</c:f>
              <c:numCache>
                <c:formatCode>_(* #,##0.00_);_(* \(#,##0.00\);_(* "-"??_);_(@_)</c:formatCode>
                <c:ptCount val="44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  <c:pt idx="40" formatCode="0.00">
                  <c:v>12.5</c:v>
                </c:pt>
                <c:pt idx="41">
                  <c:v>22.222222222222221</c:v>
                </c:pt>
                <c:pt idx="42">
                  <c:v>50</c:v>
                </c:pt>
                <c:pt idx="43">
                  <c:v>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A49-404A-8EB9-FDED79EC9C9A}"/>
            </c:ext>
          </c:extLst>
        </c:ser>
        <c:ser>
          <c:idx val="6"/>
          <c:order val="6"/>
          <c:tx>
            <c:strRef>
              <c:f>'G6'!$L$96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'G6'!$L$97:$L$140</c:f>
              <c:numCache>
                <c:formatCode>_(* #,##0.00_);_(* \(#,##0.00\);_(* "-"??_);_(@_)</c:formatCode>
                <c:ptCount val="44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  <c:pt idx="40" formatCode="0.00">
                  <c:v>25</c:v>
                </c:pt>
                <c:pt idx="41">
                  <c:v>22.222222222222221</c:v>
                </c:pt>
                <c:pt idx="42">
                  <c:v>50</c:v>
                </c:pt>
                <c:pt idx="43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A49-404A-8EB9-FDED79EC9C9A}"/>
            </c:ext>
          </c:extLst>
        </c:ser>
        <c:ser>
          <c:idx val="7"/>
          <c:order val="7"/>
          <c:tx>
            <c:strRef>
              <c:f>'G6'!$J$96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'G6'!$J$97:$J$140</c:f>
              <c:numCache>
                <c:formatCode>_(* #,##0.00_);_(* \(#,##0.00\);_(* "-"??_);_(@_)</c:formatCode>
                <c:ptCount val="44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  <c:pt idx="40" formatCode="0.00">
                  <c:v>-25</c:v>
                </c:pt>
                <c:pt idx="41">
                  <c:v>0</c:v>
                </c:pt>
                <c:pt idx="42">
                  <c:v>37.5</c:v>
                </c:pt>
                <c:pt idx="43">
                  <c:v>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A49-404A-8EB9-FDED79EC9C9A}"/>
            </c:ext>
          </c:extLst>
        </c:ser>
        <c:ser>
          <c:idx val="9"/>
          <c:order val="8"/>
          <c:tx>
            <c:strRef>
              <c:f>'G6'!$F$96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'G6'!$B$97:$B$140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'G6'!$F$97:$F$140</c:f>
              <c:numCache>
                <c:formatCode>_(* #,##0.00_);_(* \(#,##0.00\);_(* "-"??_);_(@_)</c:formatCode>
                <c:ptCount val="44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  <c:pt idx="40" formatCode="0.00">
                  <c:v>-12.5</c:v>
                </c:pt>
                <c:pt idx="41">
                  <c:v>0</c:v>
                </c:pt>
                <c:pt idx="42">
                  <c:v>12.5</c:v>
                </c:pt>
                <c:pt idx="43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A49-404A-8EB9-FDED79EC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063472"/>
        <c:axId val="355064032"/>
      </c:lineChart>
      <c:dateAx>
        <c:axId val="355063472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5064032"/>
        <c:crosses val="autoZero"/>
        <c:auto val="0"/>
        <c:lblOffset val="100"/>
        <c:baseTimeUnit val="months"/>
        <c:majorUnit val="3"/>
        <c:majorTimeUnit val="months"/>
      </c:dateAx>
      <c:valAx>
        <c:axId val="35506403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506347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'G6'!$C$144:$C$187</c:f>
              <c:numCache>
                <c:formatCode>_(* #,##0.00_);_(* \(#,##0.00\);_(* "-"??_);_(@_)</c:formatCode>
                <c:ptCount val="44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50</c:v>
                </c:pt>
                <c:pt idx="43" formatCode="General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98-4404-8F3B-29F52441F99C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'G6'!$D$144:$D$187</c:f>
              <c:numCache>
                <c:formatCode>_(* #,##0.00_);_(* \(#,##0.00\);_(* "-"??_);_(@_)</c:formatCode>
                <c:ptCount val="44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-25</c:v>
                </c:pt>
                <c:pt idx="43" formatCode="General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98-4404-8F3B-29F52441F99C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'G6'!$E$144:$E$187</c:f>
              <c:numCache>
                <c:formatCode>_(* #,##0.00_);_(* \(#,##0.00\);_(* "-"??_);_(@_)</c:formatCode>
                <c:ptCount val="44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25</c:v>
                </c:pt>
                <c:pt idx="41" formatCode="General">
                  <c:v>50</c:v>
                </c:pt>
                <c:pt idx="42" formatCode="General">
                  <c:v>25</c:v>
                </c:pt>
                <c:pt idx="43" formatCode="General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98-4404-8F3B-29F52441F99C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'G6'!$H$144:$H$187</c:f>
              <c:numCache>
                <c:formatCode>_(* #,##0.00_);_(* \(#,##0.00\);_(* "-"??_);_(@_)</c:formatCode>
                <c:ptCount val="44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50</c:v>
                </c:pt>
                <c:pt idx="41" formatCode="General">
                  <c:v>0</c:v>
                </c:pt>
                <c:pt idx="42" formatCode="General">
                  <c:v>25</c:v>
                </c:pt>
                <c:pt idx="43" formatCode="General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98-4404-8F3B-29F52441F99C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'G6'!$G$144:$G$187</c:f>
              <c:numCache>
                <c:formatCode>_(* #,##0.00_);_(* \(#,##0.00\);_(* "-"??_);_(@_)</c:formatCode>
                <c:ptCount val="44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-25</c:v>
                </c:pt>
                <c:pt idx="43" formatCode="General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98-4404-8F3B-29F52441F99C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'G6'!$I$144:$I$187</c:f>
              <c:numCache>
                <c:formatCode>_(* #,##0.00_);_(* \(#,##0.00\);_(* "-"??_);_(@_)</c:formatCode>
                <c:ptCount val="44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-25</c:v>
                </c:pt>
                <c:pt idx="41" formatCode="General">
                  <c:v>-25</c:v>
                </c:pt>
                <c:pt idx="42" formatCode="General">
                  <c:v>0</c:v>
                </c:pt>
                <c:pt idx="43" formatCode="General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98-4404-8F3B-29F52441F99C}"/>
            </c:ext>
          </c:extLst>
        </c:ser>
        <c:ser>
          <c:idx val="6"/>
          <c:order val="6"/>
          <c:tx>
            <c:strRef>
              <c:f>'G6'!$L$143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'G6'!$L$144:$L$187</c:f>
              <c:numCache>
                <c:formatCode>_(* #,##0.00_);_(* \(#,##0.00\);_(* "-"??_);_(@_)</c:formatCode>
                <c:ptCount val="44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  <c:pt idx="40" formatCode="0.00">
                  <c:v>25</c:v>
                </c:pt>
                <c:pt idx="41" formatCode="General">
                  <c:v>75</c:v>
                </c:pt>
                <c:pt idx="42" formatCode="General">
                  <c:v>50</c:v>
                </c:pt>
                <c:pt idx="43" formatCode="General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B98-4404-8F3B-29F52441F99C}"/>
            </c:ext>
          </c:extLst>
        </c:ser>
        <c:ser>
          <c:idx val="7"/>
          <c:order val="7"/>
          <c:tx>
            <c:strRef>
              <c:f>'G6'!$J$143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'G6'!$J$144:$J$187</c:f>
              <c:numCache>
                <c:formatCode>_(* #,##0.00_);_(* \(#,##0.00\);_(* "-"??_);_(@_)</c:formatCode>
                <c:ptCount val="44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-60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B98-4404-8F3B-29F52441F99C}"/>
            </c:ext>
          </c:extLst>
        </c:ser>
        <c:ser>
          <c:idx val="8"/>
          <c:order val="8"/>
          <c:tx>
            <c:strRef>
              <c:f>'G6'!$F$143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'G6'!$B$144:$B$187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</c:numCache>
            </c:numRef>
          </c:cat>
          <c:val>
            <c:numRef>
              <c:f>'G6'!$F$144:$F$187</c:f>
              <c:numCache>
                <c:formatCode>_(* #,##0.00_);_(* \(#,##0.00\);_(* "-"??_);_(@_)</c:formatCode>
                <c:ptCount val="44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-75</c:v>
                </c:pt>
                <c:pt idx="43" formatCode="General">
                  <c:v>-60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B98-4404-8F3B-29F52441F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808016"/>
        <c:axId val="355808576"/>
      </c:lineChart>
      <c:dateAx>
        <c:axId val="355808016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355808576"/>
        <c:crosses val="autoZero"/>
        <c:auto val="0"/>
        <c:lblOffset val="100"/>
        <c:baseTimeUnit val="months"/>
        <c:majorUnit val="3"/>
        <c:majorTimeUnit val="months"/>
      </c:dateAx>
      <c:valAx>
        <c:axId val="35580857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558080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'G7'!$H$7:$H$26</c:f>
              <c:numCache>
                <c:formatCode>0.0</c:formatCode>
                <c:ptCount val="20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  <c:pt idx="17" formatCode="_(* #,##0.00_);_(* \(#,##0.00\);_(* &quot;-&quot;??_);_(@_)">
                  <c:v>7.6923076923076925</c:v>
                </c:pt>
                <c:pt idx="18" formatCode="_(* #,##0.00_);_(* \(#,##0.00\);_(* &quot;-&quot;??_);_(@_)">
                  <c:v>43.75</c:v>
                </c:pt>
                <c:pt idx="19" formatCode="_(* #,##0.00_);_(* \(#,##0.00\);_(* &quot;-&quot;??_);_(@_)">
                  <c:v>43.75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'G7'!$I$7:$I$26</c:f>
              <c:numCache>
                <c:formatCode>0.0</c:formatCode>
                <c:ptCount val="20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17.204591583147476</c:v>
                </c:pt>
                <c:pt idx="17" formatCode="_(* #,##0.00_);_(* \(#,##0.00\);_(* &quot;-&quot;??_);_(@_)">
                  <c:v>6.8934328873853872</c:v>
                </c:pt>
                <c:pt idx="18" formatCode="_(* #,##0.00_);_(* \(#,##0.00\);_(* &quot;-&quot;??_);_(@_)">
                  <c:v>33.255538970819863</c:v>
                </c:pt>
                <c:pt idx="19" formatCode="_(* #,##0.00_);_(* \(#,##0.00\);_(* &quot;-&quot;??_);_(@_)">
                  <c:v>28.213293214231943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'G7'!$J$7:$J$26</c:f>
              <c:numCache>
                <c:formatCode>0.0</c:formatCode>
                <c:ptCount val="20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6.25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'G7'!$K$7:$K$26</c:f>
              <c:numCache>
                <c:formatCode>0.0</c:formatCode>
                <c:ptCount val="20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6.25</c:v>
                </c:pt>
                <c:pt idx="19" formatCode="_(* #,##0.00_);_(* \(#,##0.00\);_(* &quot;-&quot;??_);_(@_)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074928"/>
        <c:axId val="480073808"/>
      </c:lineChart>
      <c:dateAx>
        <c:axId val="480074928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80073808"/>
        <c:crosses val="autoZero"/>
        <c:auto val="1"/>
        <c:lblOffset val="100"/>
        <c:baseTimeUnit val="months"/>
        <c:majorUnit val="6"/>
        <c:majorTimeUnit val="months"/>
      </c:dateAx>
      <c:valAx>
        <c:axId val="480073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80074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'G1'!$G$6:$G$46</c:f>
              <c:numCache>
                <c:formatCode>0.00</c:formatCode>
                <c:ptCount val="41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  <c:pt idx="36">
                  <c:v>11.261617602817076</c:v>
                </c:pt>
                <c:pt idx="37">
                  <c:v>12.52071947210467</c:v>
                </c:pt>
                <c:pt idx="38">
                  <c:v>11.580094865668112</c:v>
                </c:pt>
                <c:pt idx="39">
                  <c:v>12.17263400459685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350373232"/>
        <c:axId val="350378272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0"/>
              <c:layout>
                <c:manualLayout>
                  <c:x val="0"/>
                  <c:y val="-2.3881345441154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'G1'!$H$6:$H$46</c:f>
              <c:numCache>
                <c:formatCode>0.00</c:formatCode>
                <c:ptCount val="4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0.39209725421910663</c:v>
                </c:pt>
                <c:pt idx="40">
                  <c:v>-18.50502535136583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379392"/>
        <c:axId val="350378832"/>
      </c:lineChart>
      <c:dateAx>
        <c:axId val="350379392"/>
        <c:scaling>
          <c:orientation val="minMax"/>
          <c:max val="43525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037883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5037883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0379392"/>
        <c:crosses val="autoZero"/>
        <c:crossBetween val="between"/>
      </c:valAx>
      <c:valAx>
        <c:axId val="35037827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0373232"/>
        <c:crosses val="max"/>
        <c:crossBetween val="between"/>
      </c:valAx>
      <c:dateAx>
        <c:axId val="3503732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037827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'G7'!$L$7:$L$26</c:f>
              <c:numCache>
                <c:formatCode>0.0</c:formatCode>
                <c:ptCount val="20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22.222222222222221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33.333333333333329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'G7'!$M$7:$M$26</c:f>
              <c:numCache>
                <c:formatCode>0.0</c:formatCode>
                <c:ptCount val="20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 formatCode="_(* #,##0.00_);_(* \(#,##0.00\);_(* &quot;-&quot;??_);_(@_)">
                  <c:v>-13.308734067583462</c:v>
                </c:pt>
                <c:pt idx="17" formatCode="_(* #,##0.00_);_(* \(#,##0.00\);_(* &quot;-&quot;??_);_(@_)">
                  <c:v>-9.5036049741939941</c:v>
                </c:pt>
                <c:pt idx="18" formatCode="_(* #,##0.00_);_(* \(#,##0.00\);_(* &quot;-&quot;??_);_(@_)">
                  <c:v>-2.3658965997739534</c:v>
                </c:pt>
                <c:pt idx="19" formatCode="_(* #,##0.00_);_(* \(#,##0.00\);_(* &quot;-&quot;??_);_(@_)">
                  <c:v>25.190378577346173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'G7'!$N$7:$N$26</c:f>
              <c:numCache>
                <c:formatCode>0.0</c:formatCode>
                <c:ptCount val="20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22.222222222222221</c:v>
                </c:pt>
                <c:pt idx="19" formatCode="_(* #,##0.00_);_(* \(#,##0.00\);_(* &quot;-&quot;??_);_(@_)">
                  <c:v>11.111111111111111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'G7'!$O$7:$O$26</c:f>
              <c:numCache>
                <c:formatCode>0.0</c:formatCode>
                <c:ptCount val="20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11.111111111111111</c:v>
                </c:pt>
                <c:pt idx="19" formatCode="_(* #,##0.00_);_(* \(#,##0.00\);_(* &quot;-&quot;??_);_(@_)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103344"/>
        <c:axId val="619102224"/>
      </c:lineChart>
      <c:dateAx>
        <c:axId val="619103344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19102224"/>
        <c:crosses val="autoZero"/>
        <c:auto val="1"/>
        <c:lblOffset val="100"/>
        <c:baseTimeUnit val="months"/>
        <c:majorUnit val="6"/>
        <c:majorTimeUnit val="months"/>
      </c:dateAx>
      <c:valAx>
        <c:axId val="61910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191033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'G7'!$P$7:$P$26</c:f>
              <c:numCache>
                <c:formatCode>0.0</c:formatCode>
                <c:ptCount val="20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50</c:v>
                </c:pt>
                <c:pt idx="19" formatCode="_(* #,##0.00_);_(* \(#,##0.00\);_(* &quot;-&quot;??_);_(@_)">
                  <c:v>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'G7'!$Q$7:$Q$26</c:f>
              <c:numCache>
                <c:formatCode>0.0</c:formatCode>
                <c:ptCount val="20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 formatCode="_(* #,##0.00_);_(* \(#,##0.00\);_(* &quot;-&quot;??_);_(@_)">
                  <c:v>-17.65083521439982</c:v>
                </c:pt>
                <c:pt idx="17" formatCode="_(* #,##0.00_);_(* \(#,##0.00\);_(* &quot;-&quot;??_);_(@_)">
                  <c:v>-15.944696966280119</c:v>
                </c:pt>
                <c:pt idx="18" formatCode="_(* #,##0.00_);_(* \(#,##0.00\);_(* &quot;-&quot;??_);_(@_)">
                  <c:v>9.0553030337198805</c:v>
                </c:pt>
                <c:pt idx="19" formatCode="_(* #,##0.00_);_(* \(#,##0.00\);_(* &quot;-&quot;??_);_(@_)">
                  <c:v>53.622121213487951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'G7'!$R$7:$R$26</c:f>
              <c:numCache>
                <c:formatCode>0.0</c:formatCode>
                <c:ptCount val="20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25</c:v>
                </c:pt>
                <c:pt idx="19" formatCode="_(* #,##0.00_);_(* \(#,##0.00\);_(* &quot;-&quot;??_);_(@_)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'G7'!$C$7:$C$26</c:f>
              <c:numCache>
                <c:formatCode>mmm\-yy</c:formatCode>
                <c:ptCount val="20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</c:numCache>
            </c:numRef>
          </c:cat>
          <c:val>
            <c:numRef>
              <c:f>'G7'!$S$7:$S$26</c:f>
              <c:numCache>
                <c:formatCode>0.0</c:formatCode>
                <c:ptCount val="20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25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163728"/>
        <c:axId val="577164288"/>
      </c:lineChart>
      <c:dateAx>
        <c:axId val="577163728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77164288"/>
        <c:crosses val="autoZero"/>
        <c:auto val="1"/>
        <c:lblOffset val="100"/>
        <c:baseTimeUnit val="months"/>
        <c:majorUnit val="6"/>
        <c:majorTimeUnit val="months"/>
      </c:dateAx>
      <c:valAx>
        <c:axId val="577164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77163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0.00</c:formatCode>
                <c:ptCount val="4"/>
                <c:pt idx="0">
                  <c:v>57.670753036825253</c:v>
                </c:pt>
                <c:pt idx="1">
                  <c:v>36.899800670912533</c:v>
                </c:pt>
                <c:pt idx="2">
                  <c:v>27.016969696969699</c:v>
                </c:pt>
                <c:pt idx="3">
                  <c:v>37.112126450975552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'G8'!$C$7:$C$10</c:f>
              <c:numCache>
                <c:formatCode>0.00</c:formatCode>
                <c:ptCount val="4"/>
                <c:pt idx="0">
                  <c:v>26.937723995145284</c:v>
                </c:pt>
                <c:pt idx="1">
                  <c:v>41.528080808080809</c:v>
                </c:pt>
                <c:pt idx="2">
                  <c:v>30.351288056206087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92D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'G8'!$D$7:$D$10</c:f>
              <c:numCache>
                <c:formatCode>0.00</c:formatCode>
                <c:ptCount val="4"/>
                <c:pt idx="0">
                  <c:v>4.6782703815713269</c:v>
                </c:pt>
                <c:pt idx="1">
                  <c:v>6.4468085106382977</c:v>
                </c:pt>
                <c:pt idx="2">
                  <c:v>3.0818965517241383</c:v>
                </c:pt>
                <c:pt idx="3">
                  <c:v>21.168478260869566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5496784"/>
        <c:axId val="615501264"/>
      </c:barChart>
      <c:catAx>
        <c:axId val="6154967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15501264"/>
        <c:crosses val="autoZero"/>
        <c:auto val="1"/>
        <c:lblAlgn val="ctr"/>
        <c:lblOffset val="100"/>
        <c:noMultiLvlLbl val="0"/>
      </c:catAx>
      <c:valAx>
        <c:axId val="615501264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154967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'G8'!$B$15:$B$18</c:f>
              <c:numCache>
                <c:formatCode>0.00</c:formatCode>
                <c:ptCount val="4"/>
                <c:pt idx="0">
                  <c:v>63.357909423053002</c:v>
                </c:pt>
                <c:pt idx="1">
                  <c:v>17.068116045516028</c:v>
                </c:pt>
                <c:pt idx="2">
                  <c:v>58.229859766071456</c:v>
                </c:pt>
                <c:pt idx="3">
                  <c:v>22.619090812437452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'G8'!$C$15:$C$18</c:f>
              <c:numCache>
                <c:formatCode>0.00</c:formatCode>
                <c:ptCount val="4"/>
                <c:pt idx="0">
                  <c:v>37.878903524970248</c:v>
                </c:pt>
                <c:pt idx="1">
                  <c:v>32.306169965075668</c:v>
                </c:pt>
                <c:pt idx="2">
                  <c:v>56.999999999999993</c:v>
                </c:pt>
                <c:pt idx="3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'G8'!$D$15:$D$18</c:f>
              <c:numCache>
                <c:formatCode>0.00</c:formatCode>
                <c:ptCount val="4"/>
                <c:pt idx="0">
                  <c:v>4.1184210526315788</c:v>
                </c:pt>
                <c:pt idx="1">
                  <c:v>14.496212121212123</c:v>
                </c:pt>
                <c:pt idx="2">
                  <c:v>4.4561403508771944</c:v>
                </c:pt>
                <c:pt idx="3">
                  <c:v>14.496124031007751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5799616"/>
        <c:axId val="576896736"/>
      </c:barChart>
      <c:catAx>
        <c:axId val="35579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76896736"/>
        <c:crosses val="autoZero"/>
        <c:auto val="1"/>
        <c:lblAlgn val="ctr"/>
        <c:lblOffset val="100"/>
        <c:noMultiLvlLbl val="0"/>
      </c:catAx>
      <c:valAx>
        <c:axId val="576896736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57996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'G9'!$A$7:$A$51</c:f>
              <c:numCache>
                <c:formatCode>mmm\-yy</c:formatCode>
                <c:ptCount val="4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'G9'!$B$7:$B$51</c:f>
              <c:numCache>
                <c:formatCode>0.00</c:formatCode>
                <c:ptCount val="45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 formatCode="General">
                  <c:v>0</c:v>
                </c:pt>
                <c:pt idx="44">
                  <c:v>15.384615384615385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885504"/>
        <c:axId val="502495520"/>
      </c:lineChart>
      <c:dateAx>
        <c:axId val="563885504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50249552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024955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388550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'G9'!$A$7:$A$51</c:f>
              <c:numCache>
                <c:formatCode>mmm\-yy</c:formatCode>
                <c:ptCount val="4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'G9'!$C$7:$C$51</c:f>
              <c:numCache>
                <c:formatCode>0.00</c:formatCode>
                <c:ptCount val="45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 formatCode="General">
                  <c:v>0</c:v>
                </c:pt>
                <c:pt idx="44">
                  <c:v>13.333333333333334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300016"/>
        <c:axId val="618300576"/>
      </c:lineChart>
      <c:dateAx>
        <c:axId val="618300016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183005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183005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18300016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EAB200"/>
                      </a:solidFill>
                      <a:latin typeface="Times New Roman" pitchFamily="18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4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EAB200"/>
                      </a:solidFill>
                      <a:latin typeface="Times New Roman" pitchFamily="18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'G9'!$A$7:$A$51</c:f>
              <c:numCache>
                <c:formatCode>mmm\-yy</c:formatCode>
                <c:ptCount val="4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'G9'!$D$7:$D$51</c:f>
              <c:numCache>
                <c:formatCode>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 formatCode="General">
                  <c:v>-20</c:v>
                </c:pt>
                <c:pt idx="44">
                  <c:v>33.333333333333329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303376"/>
        <c:axId val="618303936"/>
      </c:lineChart>
      <c:dateAx>
        <c:axId val="618303376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18303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18303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18303376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'G9'!$A$7:$A$51</c:f>
              <c:numCache>
                <c:formatCode>mmm\-yy</c:formatCode>
                <c:ptCount val="4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'G9'!$E$7:$E$51</c:f>
              <c:numCache>
                <c:formatCode>0.00</c:formatCode>
                <c:ptCount val="45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306736"/>
        <c:axId val="618307296"/>
      </c:lineChart>
      <c:dateAx>
        <c:axId val="618306736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1830729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6183072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18306736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'G10'!$C$21:$C$52</c:f>
              <c:numCache>
                <c:formatCode>mmm\-yy</c:formatCode>
                <c:ptCount val="32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</c:numCache>
            </c:numRef>
          </c:cat>
          <c:val>
            <c:numRef>
              <c:f>'G10'!$D$21:$D$52</c:f>
              <c:numCache>
                <c:formatCode>0.0%</c:formatCode>
                <c:ptCount val="32"/>
                <c:pt idx="0">
                  <c:v>0.14285714285714285</c:v>
                </c:pt>
                <c:pt idx="1">
                  <c:v>0.19047619047619047</c:v>
                </c:pt>
                <c:pt idx="2">
                  <c:v>0.28599999999999998</c:v>
                </c:pt>
                <c:pt idx="3">
                  <c:v>0.26300000000000001</c:v>
                </c:pt>
                <c:pt idx="4">
                  <c:v>0.28599999999999998</c:v>
                </c:pt>
                <c:pt idx="5">
                  <c:v>0.39100000000000001</c:v>
                </c:pt>
                <c:pt idx="6">
                  <c:v>0.45</c:v>
                </c:pt>
                <c:pt idx="7">
                  <c:v>0.5</c:v>
                </c:pt>
                <c:pt idx="8">
                  <c:v>0.31578947368421051</c:v>
                </c:pt>
                <c:pt idx="9">
                  <c:v>0.41176470588235292</c:v>
                </c:pt>
                <c:pt idx="10">
                  <c:v>0.36842105263157893</c:v>
                </c:pt>
                <c:pt idx="11">
                  <c:v>0.29411764705882354</c:v>
                </c:pt>
                <c:pt idx="12">
                  <c:v>0.3125</c:v>
                </c:pt>
                <c:pt idx="13">
                  <c:v>0.15384615384615385</c:v>
                </c:pt>
                <c:pt idx="14">
                  <c:v>0.38461538461538464</c:v>
                </c:pt>
                <c:pt idx="15">
                  <c:v>0.4375</c:v>
                </c:pt>
                <c:pt idx="16">
                  <c:v>0.5714285714285714</c:v>
                </c:pt>
                <c:pt idx="17">
                  <c:v>0.66666666666666663</c:v>
                </c:pt>
                <c:pt idx="18">
                  <c:v>0.53333333333333333</c:v>
                </c:pt>
                <c:pt idx="19">
                  <c:v>0.53333333333333333</c:v>
                </c:pt>
                <c:pt idx="20">
                  <c:v>0.7142857142857143</c:v>
                </c:pt>
                <c:pt idx="21">
                  <c:v>0.41666666666666663</c:v>
                </c:pt>
                <c:pt idx="22">
                  <c:v>0.33333333333333331</c:v>
                </c:pt>
                <c:pt idx="23">
                  <c:v>0.5625</c:v>
                </c:pt>
                <c:pt idx="24">
                  <c:v>0.4375</c:v>
                </c:pt>
                <c:pt idx="25">
                  <c:v>0.60000000000000009</c:v>
                </c:pt>
                <c:pt idx="26">
                  <c:v>0.2857142857142857</c:v>
                </c:pt>
                <c:pt idx="27">
                  <c:v>0.4</c:v>
                </c:pt>
                <c:pt idx="28">
                  <c:v>0.30769230769230771</c:v>
                </c:pt>
                <c:pt idx="29">
                  <c:v>6.6666666666666666E-2</c:v>
                </c:pt>
                <c:pt idx="30">
                  <c:v>6.6666666666666666E-2</c:v>
                </c:pt>
                <c:pt idx="31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7F-41AA-841F-08E68785EFDE}"/>
            </c:ext>
          </c:extLst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'G10'!$C$21:$C$52</c:f>
              <c:numCache>
                <c:formatCode>mmm\-yy</c:formatCode>
                <c:ptCount val="32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</c:numCache>
            </c:numRef>
          </c:cat>
          <c:val>
            <c:numRef>
              <c:f>'G10'!$E$21:$E$52</c:f>
              <c:numCache>
                <c:formatCode>0.0%</c:formatCode>
                <c:ptCount val="32"/>
                <c:pt idx="0">
                  <c:v>0.76190476190476186</c:v>
                </c:pt>
                <c:pt idx="1">
                  <c:v>0.76190476190476186</c:v>
                </c:pt>
                <c:pt idx="2">
                  <c:v>0.66600000000000004</c:v>
                </c:pt>
                <c:pt idx="3">
                  <c:v>0.73699999999999999</c:v>
                </c:pt>
                <c:pt idx="4">
                  <c:v>0.61899999999999999</c:v>
                </c:pt>
                <c:pt idx="5">
                  <c:v>0.60899999999999999</c:v>
                </c:pt>
                <c:pt idx="6">
                  <c:v>0.5</c:v>
                </c:pt>
                <c:pt idx="7">
                  <c:v>0.44444444444444442</c:v>
                </c:pt>
                <c:pt idx="8">
                  <c:v>0.68421052631578949</c:v>
                </c:pt>
                <c:pt idx="9">
                  <c:v>0.47058823529411764</c:v>
                </c:pt>
                <c:pt idx="10">
                  <c:v>0.52631578947368418</c:v>
                </c:pt>
                <c:pt idx="11">
                  <c:v>0.6470588235294118</c:v>
                </c:pt>
                <c:pt idx="12">
                  <c:v>0.6875</c:v>
                </c:pt>
                <c:pt idx="13">
                  <c:v>0.61538461538461542</c:v>
                </c:pt>
                <c:pt idx="14">
                  <c:v>0.61538461538461542</c:v>
                </c:pt>
                <c:pt idx="15">
                  <c:v>0.5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0.46666666666666667</c:v>
                </c:pt>
                <c:pt idx="19">
                  <c:v>0.46666666666666667</c:v>
                </c:pt>
                <c:pt idx="20">
                  <c:v>0.21428571428571427</c:v>
                </c:pt>
                <c:pt idx="21">
                  <c:v>0.5</c:v>
                </c:pt>
                <c:pt idx="22">
                  <c:v>0.66666666666666663</c:v>
                </c:pt>
                <c:pt idx="23">
                  <c:v>0.375</c:v>
                </c:pt>
                <c:pt idx="24">
                  <c:v>0.4375</c:v>
                </c:pt>
                <c:pt idx="25">
                  <c:v>0.4</c:v>
                </c:pt>
                <c:pt idx="26">
                  <c:v>0.7142857142857143</c:v>
                </c:pt>
                <c:pt idx="27">
                  <c:v>0.6</c:v>
                </c:pt>
                <c:pt idx="28">
                  <c:v>0.69230769230769229</c:v>
                </c:pt>
                <c:pt idx="29">
                  <c:v>0.8666666666666667</c:v>
                </c:pt>
                <c:pt idx="30">
                  <c:v>0.73333333333333328</c:v>
                </c:pt>
                <c:pt idx="31">
                  <c:v>0.53333333333333333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C7F-41AA-841F-08E68785EFDE}"/>
            </c:ext>
          </c:extLst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'G10'!$C$21:$C$52</c:f>
              <c:numCache>
                <c:formatCode>mmm\-yy</c:formatCode>
                <c:ptCount val="32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</c:numCache>
            </c:numRef>
          </c:cat>
          <c:val>
            <c:numRef>
              <c:f>'G10'!$F$21:$F$52</c:f>
              <c:numCache>
                <c:formatCode>0.0%</c:formatCode>
                <c:ptCount val="32"/>
                <c:pt idx="0">
                  <c:v>9.5238095238095233E-2</c:v>
                </c:pt>
                <c:pt idx="1">
                  <c:v>4.7619047619047616E-2</c:v>
                </c:pt>
                <c:pt idx="2">
                  <c:v>4.8000000000000001E-2</c:v>
                </c:pt>
                <c:pt idx="3">
                  <c:v>0</c:v>
                </c:pt>
                <c:pt idx="4">
                  <c:v>9.5000000000000001E-2</c:v>
                </c:pt>
                <c:pt idx="5">
                  <c:v>0</c:v>
                </c:pt>
                <c:pt idx="6">
                  <c:v>0.05</c:v>
                </c:pt>
                <c:pt idx="7">
                  <c:v>5.5555555555555552E-2</c:v>
                </c:pt>
                <c:pt idx="8">
                  <c:v>0</c:v>
                </c:pt>
                <c:pt idx="9">
                  <c:v>0.11764705882352941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</c:v>
                </c:pt>
                <c:pt idx="13">
                  <c:v>0.23076923076923078</c:v>
                </c:pt>
                <c:pt idx="14">
                  <c:v>0</c:v>
                </c:pt>
                <c:pt idx="15">
                  <c:v>6.25E-2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7.1428571428571425E-2</c:v>
                </c:pt>
                <c:pt idx="21">
                  <c:v>8.3333333333333329E-2</c:v>
                </c:pt>
                <c:pt idx="22">
                  <c:v>0</c:v>
                </c:pt>
                <c:pt idx="23">
                  <c:v>6.25E-2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6.6666666666666666E-2</c:v>
                </c:pt>
                <c:pt idx="30">
                  <c:v>0.2</c:v>
                </c:pt>
                <c:pt idx="31">
                  <c:v>0.26666666666666666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C7F-41AA-841F-08E68785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79665616"/>
        <c:axId val="579664496"/>
      </c:barChart>
      <c:dateAx>
        <c:axId val="579665616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79664496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796644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796656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'G11'!$C$18:$C$52</c:f>
              <c:numCache>
                <c:formatCode>mmm\-yy</c:formatCode>
                <c:ptCount val="35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</c:numCache>
            </c:numRef>
          </c:cat>
          <c:val>
            <c:numRef>
              <c:f>'G11'!$D$18:$D$52</c:f>
              <c:numCache>
                <c:formatCode>0.0%</c:formatCode>
                <c:ptCount val="35"/>
                <c:pt idx="0">
                  <c:v>5.9000000000000004E-2</c:v>
                </c:pt>
                <c:pt idx="1">
                  <c:v>0.15789473684210525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0.55555555555555547</c:v>
                </c:pt>
                <c:pt idx="7">
                  <c:v>0.49931224209078406</c:v>
                </c:pt>
                <c:pt idx="8">
                  <c:v>0.60855949895615868</c:v>
                </c:pt>
                <c:pt idx="9">
                  <c:v>0.6</c:v>
                </c:pt>
                <c:pt idx="10">
                  <c:v>0.4375</c:v>
                </c:pt>
                <c:pt idx="11">
                  <c:v>0.36842105263157893</c:v>
                </c:pt>
                <c:pt idx="12">
                  <c:v>0.3125</c:v>
                </c:pt>
                <c:pt idx="13">
                  <c:v>0.11764705882352941</c:v>
                </c:pt>
                <c:pt idx="14">
                  <c:v>0.29411764705882354</c:v>
                </c:pt>
                <c:pt idx="15">
                  <c:v>0.2857142857142857</c:v>
                </c:pt>
                <c:pt idx="16">
                  <c:v>0.25</c:v>
                </c:pt>
                <c:pt idx="17">
                  <c:v>0.30769230769230771</c:v>
                </c:pt>
                <c:pt idx="18">
                  <c:v>0.46666666666666667</c:v>
                </c:pt>
                <c:pt idx="19">
                  <c:v>0.66666666666666663</c:v>
                </c:pt>
                <c:pt idx="20">
                  <c:v>0.46153846153846156</c:v>
                </c:pt>
                <c:pt idx="21">
                  <c:v>0.46153846153846156</c:v>
                </c:pt>
                <c:pt idx="22">
                  <c:v>0.53333333333333333</c:v>
                </c:pt>
                <c:pt idx="23">
                  <c:v>0.6</c:v>
                </c:pt>
                <c:pt idx="24">
                  <c:v>0.42857142857142855</c:v>
                </c:pt>
                <c:pt idx="25">
                  <c:v>0.46153846153846156</c:v>
                </c:pt>
                <c:pt idx="26">
                  <c:v>0.69230769230769229</c:v>
                </c:pt>
                <c:pt idx="27">
                  <c:v>0.69230769230769229</c:v>
                </c:pt>
                <c:pt idx="28">
                  <c:v>0.77777777777777779</c:v>
                </c:pt>
                <c:pt idx="29">
                  <c:v>0.33333333333333331</c:v>
                </c:pt>
                <c:pt idx="30">
                  <c:v>0.1111111111111111</c:v>
                </c:pt>
                <c:pt idx="31">
                  <c:v>0.125</c:v>
                </c:pt>
                <c:pt idx="32">
                  <c:v>7.6923076923076927E-2</c:v>
                </c:pt>
                <c:pt idx="33">
                  <c:v>7.6923076923076927E-2</c:v>
                </c:pt>
                <c:pt idx="34">
                  <c:v>7.6923076923076927E-2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49-4F74-9EFB-56AC6FF19A7B}"/>
            </c:ext>
          </c:extLst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'G11'!$C$18:$C$52</c:f>
              <c:numCache>
                <c:formatCode>mmm\-yy</c:formatCode>
                <c:ptCount val="35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</c:numCache>
            </c:numRef>
          </c:cat>
          <c:val>
            <c:numRef>
              <c:f>'G11'!$E$18:$E$52</c:f>
              <c:numCache>
                <c:formatCode>0.0%</c:formatCode>
                <c:ptCount val="35"/>
                <c:pt idx="0">
                  <c:v>0.70599999999999996</c:v>
                </c:pt>
                <c:pt idx="1">
                  <c:v>0.63157894736842102</c:v>
                </c:pt>
                <c:pt idx="2">
                  <c:v>0.5</c:v>
                </c:pt>
                <c:pt idx="3">
                  <c:v>0.47619047619047616</c:v>
                </c:pt>
                <c:pt idx="4">
                  <c:v>0.38095238095238093</c:v>
                </c:pt>
                <c:pt idx="5">
                  <c:v>0.33333333333333331</c:v>
                </c:pt>
                <c:pt idx="6">
                  <c:v>0.38888888888888884</c:v>
                </c:pt>
                <c:pt idx="7">
                  <c:v>0.501</c:v>
                </c:pt>
                <c:pt idx="8">
                  <c:v>0.26096033402922758</c:v>
                </c:pt>
                <c:pt idx="9">
                  <c:v>0.3</c:v>
                </c:pt>
                <c:pt idx="10">
                  <c:v>0.5</c:v>
                </c:pt>
                <c:pt idx="11">
                  <c:v>0.47368421052631576</c:v>
                </c:pt>
                <c:pt idx="12">
                  <c:v>0.5</c:v>
                </c:pt>
                <c:pt idx="13">
                  <c:v>0.6470588235294118</c:v>
                </c:pt>
                <c:pt idx="14">
                  <c:v>0.58823529411764708</c:v>
                </c:pt>
                <c:pt idx="15">
                  <c:v>0.6428571428571429</c:v>
                </c:pt>
                <c:pt idx="16">
                  <c:v>0.5</c:v>
                </c:pt>
                <c:pt idx="17">
                  <c:v>0.61538461538461542</c:v>
                </c:pt>
                <c:pt idx="18">
                  <c:v>0.53333333333333333</c:v>
                </c:pt>
                <c:pt idx="19">
                  <c:v>0.33333333333333331</c:v>
                </c:pt>
                <c:pt idx="20">
                  <c:v>0.53846153846153844</c:v>
                </c:pt>
                <c:pt idx="21">
                  <c:v>0.46153846153846156</c:v>
                </c:pt>
                <c:pt idx="22">
                  <c:v>0.46666666666666667</c:v>
                </c:pt>
                <c:pt idx="23">
                  <c:v>0.33333333333333331</c:v>
                </c:pt>
                <c:pt idx="24">
                  <c:v>0.5714285714285714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0.30769230769230771</c:v>
                </c:pt>
                <c:pt idx="28">
                  <c:v>0.22222222222222221</c:v>
                </c:pt>
                <c:pt idx="29">
                  <c:v>0.58333333333333337</c:v>
                </c:pt>
                <c:pt idx="30">
                  <c:v>0.88888888888888884</c:v>
                </c:pt>
                <c:pt idx="31">
                  <c:v>0.875</c:v>
                </c:pt>
                <c:pt idx="32">
                  <c:v>0.84615384615384615</c:v>
                </c:pt>
                <c:pt idx="33">
                  <c:v>0.69230769230769229</c:v>
                </c:pt>
                <c:pt idx="34">
                  <c:v>0.69230769230769229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49-4F74-9EFB-56AC6FF19A7B}"/>
            </c:ext>
          </c:extLst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'G11'!$C$18:$C$52</c:f>
              <c:numCache>
                <c:formatCode>mmm\-yy</c:formatCode>
                <c:ptCount val="35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</c:numCache>
            </c:numRef>
          </c:cat>
          <c:val>
            <c:numRef>
              <c:f>'G11'!$F$18:$F$52</c:f>
              <c:numCache>
                <c:formatCode>0.0%</c:formatCode>
                <c:ptCount val="35"/>
                <c:pt idx="0">
                  <c:v>0.23499999999999999</c:v>
                </c:pt>
                <c:pt idx="1">
                  <c:v>0.21052631578947367</c:v>
                </c:pt>
                <c:pt idx="2">
                  <c:v>0.16666666666666666</c:v>
                </c:pt>
                <c:pt idx="3">
                  <c:v>0.19047619047619047</c:v>
                </c:pt>
                <c:pt idx="4">
                  <c:v>0.19047619047619047</c:v>
                </c:pt>
                <c:pt idx="5">
                  <c:v>9.5238095238095233E-2</c:v>
                </c:pt>
                <c:pt idx="6">
                  <c:v>5.5555555555555559E-2</c:v>
                </c:pt>
                <c:pt idx="7">
                  <c:v>0</c:v>
                </c:pt>
                <c:pt idx="8">
                  <c:v>0.13048016701461379</c:v>
                </c:pt>
                <c:pt idx="9">
                  <c:v>0.1</c:v>
                </c:pt>
                <c:pt idx="10">
                  <c:v>6.25E-2</c:v>
                </c:pt>
                <c:pt idx="11">
                  <c:v>0.15789473684210525</c:v>
                </c:pt>
                <c:pt idx="12">
                  <c:v>0.1875</c:v>
                </c:pt>
                <c:pt idx="13">
                  <c:v>0.23529411764705882</c:v>
                </c:pt>
                <c:pt idx="14">
                  <c:v>0.11764705882352941</c:v>
                </c:pt>
                <c:pt idx="15">
                  <c:v>7.1428571428571425E-2</c:v>
                </c:pt>
                <c:pt idx="16">
                  <c:v>0.25</c:v>
                </c:pt>
                <c:pt idx="17">
                  <c:v>7.6923076923076927E-2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6.6666666666666666E-2</c:v>
                </c:pt>
                <c:pt idx="24">
                  <c:v>0</c:v>
                </c:pt>
                <c:pt idx="25">
                  <c:v>0.23076923076923078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</c:v>
                </c:pt>
                <c:pt idx="31">
                  <c:v>0</c:v>
                </c:pt>
                <c:pt idx="32">
                  <c:v>7.6923076923076927E-2</c:v>
                </c:pt>
                <c:pt idx="33">
                  <c:v>0.23076923076923078</c:v>
                </c:pt>
                <c:pt idx="34">
                  <c:v>0.23076923076923078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49-4F74-9EFB-56AC6FF1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2668000"/>
        <c:axId val="622668560"/>
      </c:barChart>
      <c:dateAx>
        <c:axId val="622668000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2668560"/>
        <c:crosses val="autoZero"/>
        <c:auto val="1"/>
        <c:lblOffset val="100"/>
        <c:baseTimeUnit val="months"/>
        <c:majorUnit val="6"/>
        <c:majorTimeUnit val="months"/>
      </c:dateAx>
      <c:valAx>
        <c:axId val="622668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2668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'G1'!$I$6:$I$46</c:f>
              <c:numCache>
                <c:formatCode>0.00</c:formatCode>
                <c:ptCount val="4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5553504"/>
        <c:axId val="355554064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'G1'!$J$6:$J$46</c:f>
              <c:numCache>
                <c:formatCode>0.00</c:formatCode>
                <c:ptCount val="4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12.154004547422295</c:v>
                </c:pt>
                <c:pt idx="40">
                  <c:v>13.273203809853747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555184"/>
        <c:axId val="355554624"/>
      </c:lineChart>
      <c:dateAx>
        <c:axId val="355555184"/>
        <c:scaling>
          <c:orientation val="minMax"/>
          <c:max val="43525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5554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5555462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5555184"/>
        <c:crosses val="autoZero"/>
        <c:crossBetween val="between"/>
      </c:valAx>
      <c:valAx>
        <c:axId val="35555406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5553504"/>
        <c:crosses val="max"/>
        <c:crossBetween val="between"/>
        <c:majorUnit val="10"/>
      </c:valAx>
      <c:dateAx>
        <c:axId val="3555535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55540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'G12'!$D$17:$D$52</c:f>
              <c:numCache>
                <c:formatCode>0.0%</c:formatCode>
                <c:ptCount val="36"/>
                <c:pt idx="0">
                  <c:v>0.10526315789473684</c:v>
                </c:pt>
                <c:pt idx="1">
                  <c:v>5.8823529411764705E-2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0.23076923076923078</c:v>
                </c:pt>
                <c:pt idx="8">
                  <c:v>0.49931224209078406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0.1111111111111111</c:v>
                </c:pt>
                <c:pt idx="18">
                  <c:v>0.2857142857142857</c:v>
                </c:pt>
                <c:pt idx="19">
                  <c:v>0.27272727272727271</c:v>
                </c:pt>
                <c:pt idx="20">
                  <c:v>0.22222222222222221</c:v>
                </c:pt>
                <c:pt idx="21">
                  <c:v>0.2</c:v>
                </c:pt>
                <c:pt idx="22">
                  <c:v>0.2857142857142857</c:v>
                </c:pt>
                <c:pt idx="23">
                  <c:v>0.2857142857142857</c:v>
                </c:pt>
                <c:pt idx="24">
                  <c:v>0</c:v>
                </c:pt>
                <c:pt idx="25">
                  <c:v>0</c:v>
                </c:pt>
                <c:pt idx="26">
                  <c:v>0.375</c:v>
                </c:pt>
                <c:pt idx="27">
                  <c:v>0</c:v>
                </c:pt>
                <c:pt idx="28">
                  <c:v>0.33333333333333331</c:v>
                </c:pt>
                <c:pt idx="29">
                  <c:v>0.75</c:v>
                </c:pt>
                <c:pt idx="30">
                  <c:v>0.14285714285714285</c:v>
                </c:pt>
                <c:pt idx="31">
                  <c:v>0.5</c:v>
                </c:pt>
                <c:pt idx="32">
                  <c:v>0.16666666666666666</c:v>
                </c:pt>
                <c:pt idx="33">
                  <c:v>0.2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48-4370-BF85-8B13D3D1ACFD}"/>
            </c:ext>
          </c:extLst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'G12'!$E$17:$E$52</c:f>
              <c:numCache>
                <c:formatCode>0.0%</c:formatCode>
                <c:ptCount val="36"/>
                <c:pt idx="0">
                  <c:v>0.78947368421052633</c:v>
                </c:pt>
                <c:pt idx="1">
                  <c:v>0.82352941176470584</c:v>
                </c:pt>
                <c:pt idx="2">
                  <c:v>0.63157894736842102</c:v>
                </c:pt>
                <c:pt idx="3">
                  <c:v>0.88888888888888884</c:v>
                </c:pt>
                <c:pt idx="4">
                  <c:v>0.90476190476190477</c:v>
                </c:pt>
                <c:pt idx="5">
                  <c:v>0.90476190476190477</c:v>
                </c:pt>
                <c:pt idx="6">
                  <c:v>0.52380952380952384</c:v>
                </c:pt>
                <c:pt idx="7">
                  <c:v>0.61538461538461542</c:v>
                </c:pt>
                <c:pt idx="8">
                  <c:v>0.50068775790921594</c:v>
                </c:pt>
                <c:pt idx="9">
                  <c:v>0.66720000000000002</c:v>
                </c:pt>
                <c:pt idx="10">
                  <c:v>0.92300000000000004</c:v>
                </c:pt>
                <c:pt idx="11">
                  <c:v>0.81818181818181823</c:v>
                </c:pt>
                <c:pt idx="12">
                  <c:v>0.83333333333333337</c:v>
                </c:pt>
                <c:pt idx="13">
                  <c:v>1</c:v>
                </c:pt>
                <c:pt idx="14">
                  <c:v>0.88888888888888884</c:v>
                </c:pt>
                <c:pt idx="15">
                  <c:v>0.83333333333333337</c:v>
                </c:pt>
                <c:pt idx="16">
                  <c:v>0.8</c:v>
                </c:pt>
                <c:pt idx="17">
                  <c:v>0.88888888888888884</c:v>
                </c:pt>
                <c:pt idx="18">
                  <c:v>0.7142857142857143</c:v>
                </c:pt>
                <c:pt idx="19">
                  <c:v>0.72727272727272729</c:v>
                </c:pt>
                <c:pt idx="20">
                  <c:v>0.77777777777777779</c:v>
                </c:pt>
                <c:pt idx="21">
                  <c:v>0.8</c:v>
                </c:pt>
                <c:pt idx="22">
                  <c:v>0.5714285714285714</c:v>
                </c:pt>
                <c:pt idx="23">
                  <c:v>0.7142857142857143</c:v>
                </c:pt>
                <c:pt idx="24">
                  <c:v>1</c:v>
                </c:pt>
                <c:pt idx="25">
                  <c:v>1</c:v>
                </c:pt>
                <c:pt idx="26">
                  <c:v>0.5</c:v>
                </c:pt>
                <c:pt idx="27">
                  <c:v>0.88888888888888884</c:v>
                </c:pt>
                <c:pt idx="28">
                  <c:v>0.55555555555555558</c:v>
                </c:pt>
                <c:pt idx="29">
                  <c:v>0.25</c:v>
                </c:pt>
                <c:pt idx="30">
                  <c:v>0.8571428571428571</c:v>
                </c:pt>
                <c:pt idx="31">
                  <c:v>0.5</c:v>
                </c:pt>
                <c:pt idx="32">
                  <c:v>0.83333333333333337</c:v>
                </c:pt>
                <c:pt idx="33">
                  <c:v>0.8</c:v>
                </c:pt>
                <c:pt idx="34">
                  <c:v>0.66666666666666663</c:v>
                </c:pt>
                <c:pt idx="35">
                  <c:v>0.66666666666666663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48-4370-BF85-8B13D3D1ACFD}"/>
            </c:ext>
          </c:extLst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'G12'!$F$17:$F$52</c:f>
              <c:numCache>
                <c:formatCode>0.0%</c:formatCode>
                <c:ptCount val="36"/>
                <c:pt idx="0">
                  <c:v>0.10526315789473684</c:v>
                </c:pt>
                <c:pt idx="1">
                  <c:v>0.11764705882352941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9.5238095238095233E-2</c:v>
                </c:pt>
                <c:pt idx="6">
                  <c:v>0.14285714285714285</c:v>
                </c:pt>
                <c:pt idx="7">
                  <c:v>0.15384615384615385</c:v>
                </c:pt>
                <c:pt idx="8">
                  <c:v>0</c:v>
                </c:pt>
                <c:pt idx="9">
                  <c:v>0.1328</c:v>
                </c:pt>
                <c:pt idx="10">
                  <c:v>7.6999999999999999E-2</c:v>
                </c:pt>
                <c:pt idx="11">
                  <c:v>0.18181818181818182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0.1111111111111111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0.14285714285714285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0.125</c:v>
                </c:pt>
                <c:pt idx="27">
                  <c:v>0.1111111111111111</c:v>
                </c:pt>
                <c:pt idx="28">
                  <c:v>0.1111111111111111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0.33333333333333331</c:v>
                </c:pt>
                <c:pt idx="35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48-4370-BF85-8B13D3D1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2675840"/>
        <c:axId val="622676400"/>
      </c:barChart>
      <c:dateAx>
        <c:axId val="622675840"/>
        <c:scaling>
          <c:orientation val="minMax"/>
          <c:max val="43617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622676400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62267640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26758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'G13'!$D$17:$D$52</c:f>
              <c:numCache>
                <c:formatCode>0.0%</c:formatCode>
                <c:ptCount val="36"/>
                <c:pt idx="0">
                  <c:v>0.21052631578947367</c:v>
                </c:pt>
                <c:pt idx="1">
                  <c:v>0.29411764705882354</c:v>
                </c:pt>
                <c:pt idx="2">
                  <c:v>0.10526315789473684</c:v>
                </c:pt>
                <c:pt idx="3">
                  <c:v>0.16666666666666666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0.45419847328244273</c:v>
                </c:pt>
                <c:pt idx="8">
                  <c:v>0.5</c:v>
                </c:pt>
                <c:pt idx="9">
                  <c:v>0.38447319778188549</c:v>
                </c:pt>
                <c:pt idx="10">
                  <c:v>0.5</c:v>
                </c:pt>
                <c:pt idx="11">
                  <c:v>0.44444444444444442</c:v>
                </c:pt>
                <c:pt idx="12">
                  <c:v>0.33333333333333331</c:v>
                </c:pt>
                <c:pt idx="13">
                  <c:v>0.42857142857142855</c:v>
                </c:pt>
                <c:pt idx="14">
                  <c:v>0.44444444444444442</c:v>
                </c:pt>
                <c:pt idx="15">
                  <c:v>0.22222222222222221</c:v>
                </c:pt>
                <c:pt idx="16">
                  <c:v>0.375</c:v>
                </c:pt>
                <c:pt idx="17">
                  <c:v>0.2857142857142857</c:v>
                </c:pt>
                <c:pt idx="18">
                  <c:v>0.16666666666666666</c:v>
                </c:pt>
                <c:pt idx="19">
                  <c:v>0.55555555555555558</c:v>
                </c:pt>
                <c:pt idx="20">
                  <c:v>0.75</c:v>
                </c:pt>
                <c:pt idx="21">
                  <c:v>0.625</c:v>
                </c:pt>
                <c:pt idx="22">
                  <c:v>0.33333333333333331</c:v>
                </c:pt>
                <c:pt idx="23">
                  <c:v>0.44444444444444442</c:v>
                </c:pt>
                <c:pt idx="24">
                  <c:v>0.42857142857142855</c:v>
                </c:pt>
                <c:pt idx="25">
                  <c:v>0.33333333333333331</c:v>
                </c:pt>
                <c:pt idx="26">
                  <c:v>0.30000000000000004</c:v>
                </c:pt>
                <c:pt idx="27">
                  <c:v>0.1111111111111111</c:v>
                </c:pt>
                <c:pt idx="28">
                  <c:v>0.79999999999999993</c:v>
                </c:pt>
                <c:pt idx="29">
                  <c:v>0.25</c:v>
                </c:pt>
                <c:pt idx="30">
                  <c:v>0.1111111111111111</c:v>
                </c:pt>
                <c:pt idx="31">
                  <c:v>0.33333333333333331</c:v>
                </c:pt>
                <c:pt idx="32">
                  <c:v>0.33333333333333331</c:v>
                </c:pt>
                <c:pt idx="33">
                  <c:v>0</c:v>
                </c:pt>
                <c:pt idx="34">
                  <c:v>0</c:v>
                </c:pt>
                <c:pt idx="35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92-4099-A323-1BDD42B590E3}"/>
            </c:ext>
          </c:extLst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'G13'!$E$17:$E$52</c:f>
              <c:numCache>
                <c:formatCode>0.0%</c:formatCode>
                <c:ptCount val="36"/>
                <c:pt idx="0">
                  <c:v>0.78947368421052633</c:v>
                </c:pt>
                <c:pt idx="1">
                  <c:v>0.6470588235294118</c:v>
                </c:pt>
                <c:pt idx="2">
                  <c:v>0.68421052631578949</c:v>
                </c:pt>
                <c:pt idx="3">
                  <c:v>0.72222222222222221</c:v>
                </c:pt>
                <c:pt idx="4">
                  <c:v>0.66666666666666663</c:v>
                </c:pt>
                <c:pt idx="5">
                  <c:v>0.80952380952380953</c:v>
                </c:pt>
                <c:pt idx="6">
                  <c:v>0.47619047619047616</c:v>
                </c:pt>
                <c:pt idx="7">
                  <c:v>0.54580152671755733</c:v>
                </c:pt>
                <c:pt idx="8">
                  <c:v>0.33300000000000002</c:v>
                </c:pt>
                <c:pt idx="9">
                  <c:v>0.61552680221811462</c:v>
                </c:pt>
                <c:pt idx="10">
                  <c:v>0.41699999999999998</c:v>
                </c:pt>
                <c:pt idx="11">
                  <c:v>0.55555555555555558</c:v>
                </c:pt>
                <c:pt idx="12">
                  <c:v>0.66666666666666663</c:v>
                </c:pt>
                <c:pt idx="13">
                  <c:v>0.5714285714285714</c:v>
                </c:pt>
                <c:pt idx="14">
                  <c:v>0.44444444444444442</c:v>
                </c:pt>
                <c:pt idx="15">
                  <c:v>0.77777777777777779</c:v>
                </c:pt>
                <c:pt idx="16">
                  <c:v>0.5</c:v>
                </c:pt>
                <c:pt idx="17">
                  <c:v>0.7142857142857143</c:v>
                </c:pt>
                <c:pt idx="18">
                  <c:v>0.83333333333333337</c:v>
                </c:pt>
                <c:pt idx="19">
                  <c:v>0.44444444444444442</c:v>
                </c:pt>
                <c:pt idx="20">
                  <c:v>0.25</c:v>
                </c:pt>
                <c:pt idx="21">
                  <c:v>0.375</c:v>
                </c:pt>
                <c:pt idx="22">
                  <c:v>0.66666666666666663</c:v>
                </c:pt>
                <c:pt idx="23">
                  <c:v>0.55555555555555558</c:v>
                </c:pt>
                <c:pt idx="24">
                  <c:v>0.2857142857142857</c:v>
                </c:pt>
                <c:pt idx="25">
                  <c:v>0.66666666666666663</c:v>
                </c:pt>
                <c:pt idx="26">
                  <c:v>0.7</c:v>
                </c:pt>
                <c:pt idx="27">
                  <c:v>0.88888888888888884</c:v>
                </c:pt>
                <c:pt idx="28">
                  <c:v>0</c:v>
                </c:pt>
                <c:pt idx="29">
                  <c:v>0.75</c:v>
                </c:pt>
                <c:pt idx="30">
                  <c:v>0.88888888888888884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0.8571428571428571</c:v>
                </c:pt>
                <c:pt idx="34">
                  <c:v>0.75</c:v>
                </c:pt>
                <c:pt idx="3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92-4099-A323-1BDD42B590E3}"/>
            </c:ext>
          </c:extLst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'G13'!$C$17:$C$52</c:f>
              <c:numCache>
                <c:formatCode>mmm\-yy</c:formatCode>
                <c:ptCount val="36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</c:numCache>
            </c:numRef>
          </c:cat>
          <c:val>
            <c:numRef>
              <c:f>'G13'!$F$17:$F$52</c:f>
              <c:numCache>
                <c:formatCode>0.0%</c:formatCode>
                <c:ptCount val="36"/>
                <c:pt idx="0">
                  <c:v>0</c:v>
                </c:pt>
                <c:pt idx="1">
                  <c:v>5.8823529411764705E-2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0.16699999999999998</c:v>
                </c:pt>
                <c:pt idx="9">
                  <c:v>0</c:v>
                </c:pt>
                <c:pt idx="10">
                  <c:v>8.3000000000000004E-2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0.14285714285714285</c:v>
                </c:pt>
                <c:pt idx="34">
                  <c:v>0.25</c:v>
                </c:pt>
                <c:pt idx="35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92-4099-A323-1BDD42B59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2681440"/>
        <c:axId val="622682000"/>
      </c:barChart>
      <c:dateAx>
        <c:axId val="622681440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2682000"/>
        <c:crosses val="autoZero"/>
        <c:auto val="1"/>
        <c:lblOffset val="100"/>
        <c:baseTimeUnit val="months"/>
        <c:majorUnit val="6"/>
        <c:majorTimeUnit val="months"/>
      </c:dateAx>
      <c:valAx>
        <c:axId val="62268200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26814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Otra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31.25</c:v>
                </c:pt>
                <c:pt idx="1">
                  <c:v>17.708333333333332</c:v>
                </c:pt>
                <c:pt idx="2">
                  <c:v>16.666666666666664</c:v>
                </c:pt>
                <c:pt idx="3">
                  <c:v>15.625</c:v>
                </c:pt>
                <c:pt idx="4">
                  <c:v>7.2916666666666661</c:v>
                </c:pt>
                <c:pt idx="5">
                  <c:v>7.2916666666666661</c:v>
                </c:pt>
                <c:pt idx="6">
                  <c:v>3.125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6B-40B8-8B94-0D6675A39B17}"/>
            </c:ext>
          </c:extLst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Otra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11.904761904761903</c:v>
                </c:pt>
                <c:pt idx="1">
                  <c:v>29.761904761904763</c:v>
                </c:pt>
                <c:pt idx="2">
                  <c:v>14.761904761904763</c:v>
                </c:pt>
                <c:pt idx="3">
                  <c:v>9.7619047619047628</c:v>
                </c:pt>
                <c:pt idx="4">
                  <c:v>14.523809523809522</c:v>
                </c:pt>
                <c:pt idx="5">
                  <c:v>14.285714285714285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86B-40B8-8B94-0D6675A39B17}"/>
            </c:ext>
          </c:extLst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86B-40B8-8B94-0D6675A39B1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relación deuda-patrimonio o deuda-activos de la empresa o persona natural</c:v>
                </c:pt>
                <c:pt idx="3">
                  <c:v>Las utilidades o ingresos recientes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Otra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12.5</c:v>
                </c:pt>
                <c:pt idx="1">
                  <c:v>29.166666666666668</c:v>
                </c:pt>
                <c:pt idx="2">
                  <c:v>12.5</c:v>
                </c:pt>
                <c:pt idx="3">
                  <c:v>0</c:v>
                </c:pt>
                <c:pt idx="4">
                  <c:v>12.5</c:v>
                </c:pt>
                <c:pt idx="5">
                  <c:v>24.999999999999996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86B-40B8-8B94-0D6675A3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07290592"/>
        <c:axId val="407291152"/>
      </c:barChart>
      <c:catAx>
        <c:axId val="407290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40729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7291152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07290592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Costo de los recursos captados</c:v>
                </c:pt>
                <c:pt idx="4">
                  <c:v>Inestabilidad jurídica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41.517857142857146</c:v>
                </c:pt>
                <c:pt idx="1">
                  <c:v>27.321428571428569</c:v>
                </c:pt>
                <c:pt idx="2">
                  <c:v>12.261904761904759</c:v>
                </c:pt>
                <c:pt idx="3">
                  <c:v>1.0416666666666665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5F-46D1-945E-D985A8A45958}"/>
            </c:ext>
          </c:extLst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Costo de los recursos captados</c:v>
                </c:pt>
                <c:pt idx="4">
                  <c:v>Inestabilidad jurídica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40</c:v>
                </c:pt>
                <c:pt idx="1">
                  <c:v>16.666666666666664</c:v>
                </c:pt>
                <c:pt idx="2">
                  <c:v>8.8888888888888875</c:v>
                </c:pt>
                <c:pt idx="3">
                  <c:v>5.5555555555555554</c:v>
                </c:pt>
                <c:pt idx="4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85F-46D1-945E-D985A8A4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07304592"/>
        <c:axId val="407305152"/>
      </c:barChart>
      <c:catAx>
        <c:axId val="407304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07305152"/>
        <c:crosses val="autoZero"/>
        <c:auto val="1"/>
        <c:lblAlgn val="ctr"/>
        <c:lblOffset val="100"/>
        <c:noMultiLvlLbl val="0"/>
      </c:catAx>
      <c:valAx>
        <c:axId val="4073051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07304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dic-18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 Niveles de captación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 Falta de interés por parte de los clientes en el cumplimiento de sus obligaciones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35.714285714285708</c:v>
                </c:pt>
                <c:pt idx="1">
                  <c:v>0</c:v>
                </c:pt>
                <c:pt idx="2">
                  <c:v>7.1428571428571423</c:v>
                </c:pt>
                <c:pt idx="3">
                  <c:v>11.904761904761903</c:v>
                </c:pt>
                <c:pt idx="4">
                  <c:v>11.904761904761903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7E-48AC-B3AB-16421F80BA7E}"/>
            </c:ext>
          </c:extLst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mar-19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 Niveles de captación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 Falta de interés por parte de los clientes en el cumplimiento de sus obligaciones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26.190476190476186</c:v>
                </c:pt>
                <c:pt idx="1">
                  <c:v>16.666666666666664</c:v>
                </c:pt>
                <c:pt idx="2">
                  <c:v>14.285714285714285</c:v>
                </c:pt>
                <c:pt idx="3">
                  <c:v>9.5238095238095237</c:v>
                </c:pt>
                <c:pt idx="4">
                  <c:v>7.1428571428571423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E7E-48AC-B3AB-16421F80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363440"/>
        <c:axId val="625364000"/>
      </c:barChart>
      <c:catAx>
        <c:axId val="625363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364000"/>
        <c:crosses val="autoZero"/>
        <c:auto val="1"/>
        <c:lblAlgn val="ctr"/>
        <c:lblOffset val="100"/>
        <c:noMultiLvlLbl val="0"/>
      </c:catAx>
      <c:valAx>
        <c:axId val="6253640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3634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Inestabilidad jurídica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16.666666666666664</c:v>
                </c:pt>
                <c:pt idx="2">
                  <c:v>12.5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C4-4CD6-9494-3EBA926745F5}"/>
            </c:ext>
          </c:extLst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Inestabilidad jurídica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44.444444444444443</c:v>
                </c:pt>
                <c:pt idx="1">
                  <c:v>33.333333333333336</c:v>
                </c:pt>
                <c:pt idx="2">
                  <c:v>11.111111111111111</c:v>
                </c:pt>
                <c:pt idx="3">
                  <c:v>5.5555555555555554</c:v>
                </c:pt>
                <c:pt idx="4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C4-4CD6-9494-3EBA9267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368480"/>
        <c:axId val="625369040"/>
      </c:barChart>
      <c:catAx>
        <c:axId val="625368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369040"/>
        <c:crosses val="autoZero"/>
        <c:auto val="1"/>
        <c:lblAlgn val="ctr"/>
        <c:lblOffset val="100"/>
        <c:noMultiLvlLbl val="0"/>
      </c:catAx>
      <c:valAx>
        <c:axId val="6253690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368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79F-40A9-AB4D-E421E413B3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79F-40A9-AB4D-E421E413B3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15.624999999999996</c:v>
                </c:pt>
                <c:pt idx="2">
                  <c:v>15.625</c:v>
                </c:pt>
                <c:pt idx="3">
                  <c:v>3.125</c:v>
                </c:pt>
                <c:pt idx="4">
                  <c:v>12.499999999999998</c:v>
                </c:pt>
                <c:pt idx="5">
                  <c:v>13.541666666666666</c:v>
                </c:pt>
                <c:pt idx="6">
                  <c:v>3.125</c:v>
                </c:pt>
                <c:pt idx="7">
                  <c:v>3.125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9F-40A9-AB4D-E421E413B35A}"/>
            </c:ext>
          </c:extLst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79F-40A9-AB4D-E421E413B35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34.761904761904759</c:v>
                </c:pt>
                <c:pt idx="1">
                  <c:v>14.523809523809522</c:v>
                </c:pt>
                <c:pt idx="2">
                  <c:v>21.666666666666664</c:v>
                </c:pt>
                <c:pt idx="3">
                  <c:v>11.904761904761903</c:v>
                </c:pt>
                <c:pt idx="4">
                  <c:v>5</c:v>
                </c:pt>
                <c:pt idx="5">
                  <c:v>7.3809523809523814</c:v>
                </c:pt>
                <c:pt idx="6">
                  <c:v>4.7619047619047619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9F-40A9-AB4D-E421E413B35A}"/>
            </c:ext>
          </c:extLst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79F-40A9-AB4D-E421E413B35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'G16'!$D$6:$D$13</c:f>
              <c:numCache>
                <c:formatCode>0.0</c:formatCode>
                <c:ptCount val="8"/>
                <c:pt idx="0">
                  <c:v>25</c:v>
                </c:pt>
                <c:pt idx="1">
                  <c:v>29.166666666666664</c:v>
                </c:pt>
                <c:pt idx="2">
                  <c:v>29.166666666666664</c:v>
                </c:pt>
                <c:pt idx="3">
                  <c:v>0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9F-40A9-AB4D-E421E413B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284992"/>
        <c:axId val="407301792"/>
      </c:barChart>
      <c:catAx>
        <c:axId val="40728499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407301792"/>
        <c:crosses val="autoZero"/>
        <c:auto val="1"/>
        <c:lblAlgn val="ctr"/>
        <c:lblOffset val="100"/>
        <c:noMultiLvlLbl val="0"/>
      </c:catAx>
      <c:valAx>
        <c:axId val="407301792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07284992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[3]G8!$B$14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'G17'!$B$15:$B$18</c:f>
              <c:numCache>
                <c:formatCode>0.0</c:formatCode>
                <c:ptCount val="4"/>
                <c:pt idx="0">
                  <c:v>31.357142857142861</c:v>
                </c:pt>
                <c:pt idx="1">
                  <c:v>39.095238095238095</c:v>
                </c:pt>
                <c:pt idx="2">
                  <c:v>18.833333333333332</c:v>
                </c:pt>
                <c:pt idx="3" formatCode="General">
                  <c:v>10.714285714285715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[3]G8!$C$14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'G17'!$C$15:$C$18</c:f>
              <c:numCache>
                <c:formatCode>0.0</c:formatCode>
                <c:ptCount val="4"/>
                <c:pt idx="0">
                  <c:v>49.629629629629633</c:v>
                </c:pt>
                <c:pt idx="1">
                  <c:v>35.555555555555571</c:v>
                </c:pt>
                <c:pt idx="2">
                  <c:v>7.4074074074074083</c:v>
                </c:pt>
                <c:pt idx="3" formatCode="General">
                  <c:v>7.4074074074074083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[3]G8!$D$14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'G17'!$D$15:$D$18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 formatCode="General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379120"/>
        <c:axId val="625379680"/>
      </c:barChart>
      <c:catAx>
        <c:axId val="62537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25379680"/>
        <c:crosses val="autoZero"/>
        <c:auto val="1"/>
        <c:lblAlgn val="ctr"/>
        <c:lblOffset val="100"/>
        <c:noMultiLvlLbl val="0"/>
      </c:catAx>
      <c:valAx>
        <c:axId val="625379680"/>
        <c:scaling>
          <c:orientation val="minMax"/>
          <c:max val="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3791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'G17'!$B$6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'G17'!$A$7:$A$10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'G17'!$B$7:$B$10</c:f>
              <c:numCache>
                <c:formatCode>0.0</c:formatCode>
                <c:ptCount val="4"/>
                <c:pt idx="0">
                  <c:v>31.589743589743591</c:v>
                </c:pt>
                <c:pt idx="1">
                  <c:v>35.435897435897431</c:v>
                </c:pt>
                <c:pt idx="2">
                  <c:v>15.641025641025644</c:v>
                </c:pt>
                <c:pt idx="3">
                  <c:v>17.333333333333336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91-45CA-8B5F-8E19899E473B}"/>
            </c:ext>
          </c:extLst>
        </c:ser>
        <c:ser>
          <c:idx val="1"/>
          <c:order val="1"/>
          <c:tx>
            <c:strRef>
              <c:f>'G17'!$C$6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'G17'!$C$7:$C$10</c:f>
              <c:numCache>
                <c:formatCode>0.0</c:formatCode>
                <c:ptCount val="4"/>
                <c:pt idx="0">
                  <c:v>40</c:v>
                </c:pt>
                <c:pt idx="1">
                  <c:v>60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91-45CA-8B5F-8E19899E473B}"/>
            </c:ext>
          </c:extLst>
        </c:ser>
        <c:ser>
          <c:idx val="2"/>
          <c:order val="2"/>
          <c:tx>
            <c:strRef>
              <c:f>'G17'!$D$6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2D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'G17'!$D$7:$D$10</c:f>
              <c:numCache>
                <c:formatCode>0.0</c:formatCode>
                <c:ptCount val="4"/>
                <c:pt idx="0">
                  <c:v>39.5</c:v>
                </c:pt>
                <c:pt idx="1">
                  <c:v>34.5</c:v>
                </c:pt>
                <c:pt idx="2">
                  <c:v>10</c:v>
                </c:pt>
                <c:pt idx="3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C91-45CA-8B5F-8E19899E4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385280"/>
        <c:axId val="625385840"/>
      </c:barChart>
      <c:catAx>
        <c:axId val="6253852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25385840"/>
        <c:crosses val="autoZero"/>
        <c:auto val="1"/>
        <c:lblAlgn val="ctr"/>
        <c:lblOffset val="100"/>
        <c:noMultiLvlLbl val="0"/>
      </c:catAx>
      <c:valAx>
        <c:axId val="6253858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53852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'G18'!$B$5:$B$14</c:f>
              <c:numCache>
                <c:formatCode>0.00</c:formatCode>
                <c:ptCount val="10"/>
                <c:pt idx="0">
                  <c:v>2.5</c:v>
                </c:pt>
                <c:pt idx="1">
                  <c:v>2.5</c:v>
                </c:pt>
                <c:pt idx="2">
                  <c:v>5</c:v>
                </c:pt>
                <c:pt idx="3">
                  <c:v>2.5</c:v>
                </c:pt>
                <c:pt idx="4">
                  <c:v>10</c:v>
                </c:pt>
                <c:pt idx="5">
                  <c:v>2.5</c:v>
                </c:pt>
                <c:pt idx="6">
                  <c:v>12.5</c:v>
                </c:pt>
                <c:pt idx="7">
                  <c:v>5</c:v>
                </c:pt>
                <c:pt idx="8">
                  <c:v>20</c:v>
                </c:pt>
                <c:pt idx="9">
                  <c:v>37.5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4D7-4620-911D-3BDBE47DA779}"/>
            </c:ext>
          </c:extLst>
        </c:ser>
        <c:ser>
          <c:idx val="0"/>
          <c:order val="1"/>
          <c:tx>
            <c:strRef>
              <c:f>'G18'!$C$4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'G18'!$C$5:$C$14</c:f>
              <c:numCache>
                <c:formatCode>0.00</c:formatCode>
                <c:ptCount val="10"/>
                <c:pt idx="0">
                  <c:v>0</c:v>
                </c:pt>
                <c:pt idx="1">
                  <c:v>5.2631578947368416</c:v>
                </c:pt>
                <c:pt idx="2">
                  <c:v>5.2631578947368416</c:v>
                </c:pt>
                <c:pt idx="3">
                  <c:v>5.2631578947368416</c:v>
                </c:pt>
                <c:pt idx="4">
                  <c:v>2.6315789473684208</c:v>
                </c:pt>
                <c:pt idx="5">
                  <c:v>2.6315789473684208</c:v>
                </c:pt>
                <c:pt idx="6">
                  <c:v>13.157894736842104</c:v>
                </c:pt>
                <c:pt idx="7">
                  <c:v>7.8947368421052628</c:v>
                </c:pt>
                <c:pt idx="8">
                  <c:v>18.421052631578945</c:v>
                </c:pt>
                <c:pt idx="9">
                  <c:v>36.84210526315789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4D7-4620-911D-3BDBE47D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391440"/>
        <c:axId val="625392000"/>
      </c:barChart>
      <c:catAx>
        <c:axId val="6253914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25392000"/>
        <c:crosses val="autoZero"/>
        <c:auto val="1"/>
        <c:lblAlgn val="ctr"/>
        <c:lblOffset val="100"/>
        <c:noMultiLvlLbl val="0"/>
      </c:catAx>
      <c:valAx>
        <c:axId val="62539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53914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'G1'!$E$6:$E$46</c:f>
              <c:numCache>
                <c:formatCode>0.00</c:formatCode>
                <c:ptCount val="4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3144288"/>
        <c:axId val="353144848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8"/>
              <c:spPr/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'G1'!$B$6:$B$46</c:f>
              <c:numCache>
                <c:formatCode>mmm\-yy</c:formatCode>
                <c:ptCount val="4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</c:numCache>
            </c:numRef>
          </c:cat>
          <c:val>
            <c:numRef>
              <c:f>'G1'!$F$6:$F$46</c:f>
              <c:numCache>
                <c:formatCode>0.00</c:formatCode>
                <c:ptCount val="4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21.269445155598831</c:v>
                </c:pt>
                <c:pt idx="40">
                  <c:v>10.524953898228178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142048"/>
        <c:axId val="353142608"/>
      </c:lineChart>
      <c:dateAx>
        <c:axId val="353142048"/>
        <c:scaling>
          <c:orientation val="minMax"/>
          <c:max val="43525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314260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5314260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3142048"/>
        <c:crosses val="autoZero"/>
        <c:crossBetween val="between"/>
      </c:valAx>
      <c:valAx>
        <c:axId val="35314484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3144288"/>
        <c:crosses val="max"/>
        <c:crossBetween val="between"/>
      </c:valAx>
      <c:dateAx>
        <c:axId val="3531442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31448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'G18'!$B$18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1D8-4FF2-AB92-FDCFA3C7C4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16.666666666666664</c:v>
                </c:pt>
                <c:pt idx="8">
                  <c:v>0</c:v>
                </c:pt>
                <c:pt idx="9">
                  <c:v>41.666666666666671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1D8-4FF2-AB92-FDCFA3C7C4DB}"/>
            </c:ext>
          </c:extLst>
        </c:ser>
        <c:ser>
          <c:idx val="0"/>
          <c:order val="1"/>
          <c:tx>
            <c:strRef>
              <c:f>'G18'!$C$18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1D8-4FF2-AB92-FDCFA3C7C4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'G18'!$C$19:$C$28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7.1428571428571423</c:v>
                </c:pt>
                <c:pt idx="3">
                  <c:v>7.1428571428571423</c:v>
                </c:pt>
                <c:pt idx="4">
                  <c:v>14.285714285714285</c:v>
                </c:pt>
                <c:pt idx="5">
                  <c:v>0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0</c:v>
                </c:pt>
                <c:pt idx="9">
                  <c:v>42.857142857142854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1D8-4FF2-AB92-FDCFA3C7C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604016"/>
        <c:axId val="598604576"/>
      </c:barChart>
      <c:catAx>
        <c:axId val="59860401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98604576"/>
        <c:crosses val="autoZero"/>
        <c:auto val="1"/>
        <c:lblAlgn val="ctr"/>
        <c:lblOffset val="100"/>
        <c:noMultiLvlLbl val="0"/>
      </c:catAx>
      <c:valAx>
        <c:axId val="59860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86040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'G18'!$B$32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9598765432098765E-3"/>
                  <c:y val="6.8519480169140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9598765432098045E-3"/>
                  <c:y val="1.0277922025371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'G18'!$B$33:$B$42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0</c:v>
                </c:pt>
                <c:pt idx="6">
                  <c:v>9.0909090909090917</c:v>
                </c:pt>
                <c:pt idx="7">
                  <c:v>18.181818181818183</c:v>
                </c:pt>
                <c:pt idx="8">
                  <c:v>18.181818181818183</c:v>
                </c:pt>
                <c:pt idx="9">
                  <c:v>45.454545454545453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925-4B18-9D36-2DCEB21AC078}"/>
            </c:ext>
          </c:extLst>
        </c:ser>
        <c:ser>
          <c:idx val="0"/>
          <c:order val="1"/>
          <c:tx>
            <c:strRef>
              <c:f>'G18'!$C$32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6.851948016913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1.3703896033828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129870042285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'G18'!$C$33:$C$42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11.111111111111111</c:v>
                </c:pt>
                <c:pt idx="4">
                  <c:v>11.111111111111111</c:v>
                </c:pt>
                <c:pt idx="5">
                  <c:v>0</c:v>
                </c:pt>
                <c:pt idx="6">
                  <c:v>11.111111111111111</c:v>
                </c:pt>
                <c:pt idx="7">
                  <c:v>11.111111111111111</c:v>
                </c:pt>
                <c:pt idx="8">
                  <c:v>22.222222222222221</c:v>
                </c:pt>
                <c:pt idx="9">
                  <c:v>33.333333333333329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925-4B18-9D36-2DCEB21A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609056"/>
        <c:axId val="598609616"/>
      </c:barChart>
      <c:catAx>
        <c:axId val="59860905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98609616"/>
        <c:crosses val="autoZero"/>
        <c:auto val="1"/>
        <c:lblAlgn val="ctr"/>
        <c:lblOffset val="100"/>
        <c:noMultiLvlLbl val="0"/>
      </c:catAx>
      <c:valAx>
        <c:axId val="59860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86090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'G19'!$B$7:$B$10</c:f>
              <c:numCache>
                <c:formatCode>0.0</c:formatCode>
                <c:ptCount val="4"/>
                <c:pt idx="0">
                  <c:v>29.357142857142861</c:v>
                </c:pt>
                <c:pt idx="1">
                  <c:v>31.857142857142858</c:v>
                </c:pt>
                <c:pt idx="2">
                  <c:v>18.428571428571427</c:v>
                </c:pt>
                <c:pt idx="3">
                  <c:v>20.357142857142858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F2-4C10-BBE3-F3DC0094BED1}"/>
            </c:ext>
          </c:extLst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'G19'!$C$7:$C$10</c:f>
              <c:numCache>
                <c:formatCode>0.0</c:formatCode>
                <c:ptCount val="4"/>
                <c:pt idx="0">
                  <c:v>46.666666666666671</c:v>
                </c:pt>
                <c:pt idx="1">
                  <c:v>53.333333333333343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2F2-4C10-BBE3-F3DC0094BED1}"/>
            </c:ext>
          </c:extLst>
        </c:ser>
        <c:ser>
          <c:idx val="2"/>
          <c:order val="2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2.64026402640264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2F2-4C10-BBE3-F3DC0094BE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'G19'!$D$7:$D$10</c:f>
              <c:numCache>
                <c:formatCode>0.0</c:formatCode>
                <c:ptCount val="4"/>
                <c:pt idx="0">
                  <c:v>39.5</c:v>
                </c:pt>
                <c:pt idx="1">
                  <c:v>27.999999999999996</c:v>
                </c:pt>
                <c:pt idx="2">
                  <c:v>10</c:v>
                </c:pt>
                <c:pt idx="3">
                  <c:v>22.500000000000004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2F2-4C10-BBE3-F3DC0094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615216"/>
        <c:axId val="598615776"/>
      </c:barChart>
      <c:catAx>
        <c:axId val="5986152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8615776"/>
        <c:crosses val="autoZero"/>
        <c:auto val="1"/>
        <c:lblAlgn val="ctr"/>
        <c:lblOffset val="100"/>
        <c:noMultiLvlLbl val="0"/>
      </c:catAx>
      <c:valAx>
        <c:axId val="598615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86152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'G19'!$B$14:$B$17</c:f>
              <c:numCache>
                <c:formatCode>0.0</c:formatCode>
                <c:ptCount val="4"/>
                <c:pt idx="0">
                  <c:v>31.19047619047619</c:v>
                </c:pt>
                <c:pt idx="1">
                  <c:v>35.595238095238095</c:v>
                </c:pt>
                <c:pt idx="2">
                  <c:v>12.5</c:v>
                </c:pt>
                <c:pt idx="3">
                  <c:v>20.714285714285719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98-4714-8449-B9FE8360D56A}"/>
            </c:ext>
          </c:extLst>
        </c:ser>
        <c:ser>
          <c:idx val="1"/>
          <c:order val="1"/>
          <c:tx>
            <c:strRef>
              <c:f>'G19'!$C$13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'G19'!$C$14:$C$17</c:f>
              <c:numCache>
                <c:formatCode>0.0</c:formatCode>
                <c:ptCount val="4"/>
                <c:pt idx="0">
                  <c:v>46.296296296296305</c:v>
                </c:pt>
                <c:pt idx="1">
                  <c:v>37.962962962962962</c:v>
                </c:pt>
                <c:pt idx="2">
                  <c:v>7.4074074074074083</c:v>
                </c:pt>
                <c:pt idx="3">
                  <c:v>8.3333333333333339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D98-4714-8449-B9FE8360D56A}"/>
            </c:ext>
          </c:extLst>
        </c:ser>
        <c:ser>
          <c:idx val="2"/>
          <c:order val="2"/>
          <c:tx>
            <c:strRef>
              <c:f>'G19'!$D$13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'G19'!$D$14:$D$17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D98-4714-8449-B9FE8360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621376"/>
        <c:axId val="598621936"/>
      </c:barChart>
      <c:catAx>
        <c:axId val="5986213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8621936"/>
        <c:crosses val="autoZero"/>
        <c:auto val="1"/>
        <c:lblAlgn val="ctr"/>
        <c:lblOffset val="100"/>
        <c:noMultiLvlLbl val="0"/>
      </c:catAx>
      <c:valAx>
        <c:axId val="598621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86213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'G20'!$D$6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Importadores</c:v>
                </c:pt>
                <c:pt idx="2">
                  <c:v>Minería y Petróleo</c:v>
                </c:pt>
                <c:pt idx="3">
                  <c:v>Comunicaciones</c:v>
                </c:pt>
                <c:pt idx="4">
                  <c:v>Transporte</c:v>
                </c:pt>
                <c:pt idx="5">
                  <c:v>Industria</c:v>
                </c:pt>
                <c:pt idx="6">
                  <c:v>Agropecuario</c:v>
                </c:pt>
                <c:pt idx="7">
                  <c:v>Servicios</c:v>
                </c:pt>
                <c:pt idx="8">
                  <c:v>Construcción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'G20'!$D$7:$D$17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18.181818181818183</c:v>
                </c:pt>
                <c:pt idx="9">
                  <c:v>36.363636363636367</c:v>
                </c:pt>
                <c:pt idx="10">
                  <c:v>27.27272727272727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FA-4366-8F1F-F6EBD82E5890}"/>
            </c:ext>
          </c:extLst>
        </c:ser>
        <c:ser>
          <c:idx val="1"/>
          <c:order val="1"/>
          <c:tx>
            <c:strRef>
              <c:f>'G20'!$C$6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Importadores</c:v>
                </c:pt>
                <c:pt idx="2">
                  <c:v>Minería y Petróleo</c:v>
                </c:pt>
                <c:pt idx="3">
                  <c:v>Comunicaciones</c:v>
                </c:pt>
                <c:pt idx="4">
                  <c:v>Transporte</c:v>
                </c:pt>
                <c:pt idx="5">
                  <c:v>Industria</c:v>
                </c:pt>
                <c:pt idx="6">
                  <c:v>Agropecuario</c:v>
                </c:pt>
                <c:pt idx="7">
                  <c:v>Servicios</c:v>
                </c:pt>
                <c:pt idx="8">
                  <c:v>Construcción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'G20'!$C$7:$C$17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20</c:v>
                </c:pt>
                <c:pt idx="10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FA-4366-8F1F-F6EBD82E5890}"/>
            </c:ext>
          </c:extLst>
        </c:ser>
        <c:ser>
          <c:idx val="0"/>
          <c:order val="2"/>
          <c:tx>
            <c:strRef>
              <c:f>'G20'!$B$6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Importadores</c:v>
                </c:pt>
                <c:pt idx="2">
                  <c:v>Minería y Petróleo</c:v>
                </c:pt>
                <c:pt idx="3">
                  <c:v>Comunicaciones</c:v>
                </c:pt>
                <c:pt idx="4">
                  <c:v>Transporte</c:v>
                </c:pt>
                <c:pt idx="5">
                  <c:v>Industria</c:v>
                </c:pt>
                <c:pt idx="6">
                  <c:v>Agropecuario</c:v>
                </c:pt>
                <c:pt idx="7">
                  <c:v>Servicios</c:v>
                </c:pt>
                <c:pt idx="8">
                  <c:v>Construcción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'G20'!$B$7:$B$17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2.3809523809523809</c:v>
                </c:pt>
                <c:pt idx="4">
                  <c:v>7.1428571428571423</c:v>
                </c:pt>
                <c:pt idx="5">
                  <c:v>14.285714285714285</c:v>
                </c:pt>
                <c:pt idx="6">
                  <c:v>7.1428571428571423</c:v>
                </c:pt>
                <c:pt idx="7">
                  <c:v>11.904761904761903</c:v>
                </c:pt>
                <c:pt idx="8">
                  <c:v>16.666666666666664</c:v>
                </c:pt>
                <c:pt idx="9">
                  <c:v>21.428571428571427</c:v>
                </c:pt>
                <c:pt idx="10">
                  <c:v>19.047619047619047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FA-4366-8F1F-F6EBD82E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611856"/>
        <c:axId val="598611296"/>
      </c:barChart>
      <c:catAx>
        <c:axId val="59861185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598611296"/>
        <c:crosses val="autoZero"/>
        <c:auto val="1"/>
        <c:lblAlgn val="ctr"/>
        <c:lblOffset val="100"/>
        <c:noMultiLvlLbl val="0"/>
      </c:catAx>
      <c:valAx>
        <c:axId val="59861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86118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48272"/>
        <c:axId val="361148832"/>
      </c:barChart>
      <c:catAx>
        <c:axId val="3611482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361148832"/>
        <c:crosses val="autoZero"/>
        <c:auto val="1"/>
        <c:lblAlgn val="ctr"/>
        <c:lblOffset val="100"/>
        <c:noMultiLvlLbl val="0"/>
      </c:catAx>
      <c:valAx>
        <c:axId val="361148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611482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52192"/>
        <c:axId val="361152752"/>
      </c:barChart>
      <c:catAx>
        <c:axId val="361152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61152752"/>
        <c:crosses val="autoZero"/>
        <c:auto val="1"/>
        <c:lblAlgn val="ctr"/>
        <c:lblOffset val="100"/>
        <c:noMultiLvlLbl val="0"/>
      </c:catAx>
      <c:valAx>
        <c:axId val="3611527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3611521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56112"/>
        <c:axId val="361156672"/>
      </c:barChart>
      <c:catAx>
        <c:axId val="3611561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61156672"/>
        <c:crosses val="autoZero"/>
        <c:auto val="1"/>
        <c:lblAlgn val="ctr"/>
        <c:lblOffset val="100"/>
        <c:noMultiLvlLbl val="0"/>
      </c:catAx>
      <c:valAx>
        <c:axId val="3611566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3611561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59472"/>
        <c:axId val="361160032"/>
      </c:barChart>
      <c:catAx>
        <c:axId val="36115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60032"/>
        <c:crosses val="autoZero"/>
        <c:auto val="1"/>
        <c:lblAlgn val="ctr"/>
        <c:lblOffset val="100"/>
        <c:noMultiLvlLbl val="0"/>
      </c:catAx>
      <c:valAx>
        <c:axId val="36116003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5947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62272"/>
        <c:axId val="361162832"/>
      </c:barChart>
      <c:catAx>
        <c:axId val="36116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62832"/>
        <c:crosses val="autoZero"/>
        <c:auto val="1"/>
        <c:lblAlgn val="ctr"/>
        <c:lblOffset val="100"/>
        <c:noMultiLvlLbl val="0"/>
      </c:catAx>
      <c:valAx>
        <c:axId val="361162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6227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'G2'!$C$12:$AP$12</c:f>
              <c:numCache>
                <c:formatCode>_(* #,##0.00_);_(* \(#,##0.00\);_(* "-"??_);_(@_)</c:formatCode>
                <c:ptCount val="40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'G2'!$C$13:$AP$13</c:f>
              <c:numCache>
                <c:formatCode>_(* #,##0.00_);_(* \(#,##0.00\);_(* "-"??_);_(@_)</c:formatCode>
                <c:ptCount val="40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-1.5097930396469463</c:v>
                </c:pt>
                <c:pt idx="39">
                  <c:v>-5.5055727080943972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'G2'!$C$14:$AP$14</c:f>
              <c:numCache>
                <c:formatCode>_(* #,##0.00_);_(* \(#,##0.00\);_(* "-"??_);_(@_)</c:formatCode>
                <c:ptCount val="40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'G2'!$C$15:$AP$15</c:f>
              <c:numCache>
                <c:formatCode>_(* #,##0.00_);_(* \(#,##0.00\);_(* "-"??_);_(@_)</c:formatCode>
                <c:ptCount val="40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145328"/>
        <c:axId val="453149808"/>
      </c:lineChart>
      <c:dateAx>
        <c:axId val="453145328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5314980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53149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5314532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65072"/>
        <c:axId val="361165632"/>
      </c:barChart>
      <c:catAx>
        <c:axId val="36116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65632"/>
        <c:crosses val="autoZero"/>
        <c:auto val="1"/>
        <c:lblAlgn val="ctr"/>
        <c:lblOffset val="100"/>
        <c:noMultiLvlLbl val="0"/>
      </c:catAx>
      <c:valAx>
        <c:axId val="3611656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650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67872"/>
        <c:axId val="361168432"/>
      </c:barChart>
      <c:catAx>
        <c:axId val="361167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68432"/>
        <c:crosses val="autoZero"/>
        <c:auto val="1"/>
        <c:lblAlgn val="ctr"/>
        <c:lblOffset val="100"/>
        <c:noMultiLvlLbl val="0"/>
      </c:catAx>
      <c:valAx>
        <c:axId val="3611684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6787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70672"/>
        <c:axId val="361171232"/>
      </c:barChart>
      <c:catAx>
        <c:axId val="36117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71232"/>
        <c:crosses val="autoZero"/>
        <c:auto val="1"/>
        <c:lblAlgn val="ctr"/>
        <c:lblOffset val="100"/>
        <c:noMultiLvlLbl val="0"/>
      </c:catAx>
      <c:valAx>
        <c:axId val="36117123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7067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73472"/>
        <c:axId val="361174032"/>
      </c:barChart>
      <c:catAx>
        <c:axId val="36117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1174032"/>
        <c:crosses val="autoZero"/>
        <c:auto val="1"/>
        <c:lblAlgn val="ctr"/>
        <c:lblOffset val="100"/>
        <c:noMultiLvlLbl val="0"/>
      </c:catAx>
      <c:valAx>
        <c:axId val="36117403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117347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'G2'!$C$5:$AP$5</c:f>
              <c:numCache>
                <c:formatCode>_(* #,##0.00_);_(* \(#,##0.00\);_(* "-"??_);_(@_)</c:formatCode>
                <c:ptCount val="40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'G2'!$C$6:$AP$6</c:f>
              <c:numCache>
                <c:formatCode>_(* #,##0.00_);_(* \(#,##0.00\);_(* "-"??_);_(@_)</c:formatCode>
                <c:ptCount val="40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21.677434295267393</c:v>
                </c:pt>
                <c:pt idx="39">
                  <c:v>10.737850039569171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'G2'!$C$7:$AP$7</c:f>
              <c:numCache>
                <c:formatCode>_(* #,##0.00_);_(* \(#,##0.00\);_(* "-"??_);_(@_)</c:formatCode>
                <c:ptCount val="40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'G2'!$C$8:$AP$8</c:f>
              <c:numCache>
                <c:formatCode>_(* #,##0.00_);_(* \(#,##0.00\);_(* "-"??_);_(@_)</c:formatCode>
                <c:ptCount val="40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5396704"/>
        <c:axId val="355396144"/>
      </c:lineChart>
      <c:dateAx>
        <c:axId val="355396704"/>
        <c:scaling>
          <c:orientation val="minMax"/>
          <c:max val="43525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5396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55396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53967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'G2'!$C$19:$AP$19</c:f>
              <c:numCache>
                <c:formatCode>_(* #,##0.00_);_(* \(#,##0.00\);_(* "-"??_);_(@_)</c:formatCode>
                <c:ptCount val="40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 formatCode="General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'G2'!$C$20:$AP$20</c:f>
              <c:numCache>
                <c:formatCode>_(* #,##0.00_);_(* \(#,##0.00\);_(* "-"??_);_(@_)</c:formatCode>
                <c:ptCount val="40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-20.512399859807932</c:v>
                </c:pt>
                <c:pt idx="39">
                  <c:v>29.451937082950604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'G2'!$C$21:$AP$21</c:f>
              <c:numCache>
                <c:formatCode>_(* #,##0.00_);_(* \(#,##0.00\);_(* "-"??_);_(@_)</c:formatCode>
                <c:ptCount val="40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 formatCode="General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'G2'!$C$4:$AP$4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'G2'!$C$22:$AP$22</c:f>
              <c:numCache>
                <c:formatCode>_(* #,##0.00_);_(* \(#,##0.00\);_(* "-"??_);_(@_)</c:formatCode>
                <c:ptCount val="40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 formatCode="General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964656"/>
        <c:axId val="354964096"/>
      </c:lineChart>
      <c:dateAx>
        <c:axId val="354964656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49640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549640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49646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'G3'!$C$5:$C$44</c:f>
              <c:numCache>
                <c:formatCode>_(* #,##0.00_);_(* \(#,##0.00\);_(* "-"??_);_(@_)</c:formatCode>
                <c:ptCount val="40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 formatCode="0.00">
                  <c:v>-27.27272727272727</c:v>
                </c:pt>
                <c:pt idx="37" formatCode="0.00">
                  <c:v>7.6923076923076925</c:v>
                </c:pt>
                <c:pt idx="38" formatCode="0.00">
                  <c:v>6.25</c:v>
                </c:pt>
                <c:pt idx="39" formatCode="0.00">
                  <c:v>-12.5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'G3'!$D$5:$D$44</c:f>
              <c:numCache>
                <c:formatCode>_(* #,##0.00_);_(* \(#,##0.00\);_(* "-"??_);_(@_)</c:formatCode>
                <c:ptCount val="40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-7.6923076923076925</c:v>
                </c:pt>
                <c:pt idx="38" formatCode="0.00">
                  <c:v>0</c:v>
                </c:pt>
                <c:pt idx="39" formatCode="0.00">
                  <c:v>18.75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'G3'!$E$5:$E$44</c:f>
              <c:numCache>
                <c:formatCode>_(* #,##0.00_);_(* \(#,##0.00\);_(* "-"??_);_(@_)</c:formatCode>
                <c:ptCount val="40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 formatCode="0.00">
                  <c:v>0</c:v>
                </c:pt>
                <c:pt idx="37" formatCode="0.00">
                  <c:v>-15.384615384615385</c:v>
                </c:pt>
                <c:pt idx="38" formatCode="0.00">
                  <c:v>12.5</c:v>
                </c:pt>
                <c:pt idx="39" formatCode="0.00">
                  <c:v>6.25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'G3'!$F$5:$F$44</c:f>
              <c:numCache>
                <c:formatCode>_(* #,##0.00_);_(* \(#,##0.00\);_(* "-"??_);_(@_)</c:formatCode>
                <c:ptCount val="40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25</c:v>
                </c:pt>
                <c:pt idx="39" formatCode="0.00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67296"/>
        <c:axId val="410454416"/>
      </c:lineChart>
      <c:dateAx>
        <c:axId val="410467296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4104544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10454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104672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'G3'!$G$5:$G$44</c:f>
              <c:numCache>
                <c:formatCode>_(* #,##0.00_);_(* \(#,##0.00\);_(* "-"??_);_(@_)</c:formatCode>
                <c:ptCount val="40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 formatCode="0.00">
                  <c:v>25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'G3'!$H$5:$H$44</c:f>
              <c:numCache>
                <c:formatCode>_(* #,##0.00_);_(* \(#,##0.00\);_(* "-"??_);_(@_)</c:formatCode>
                <c:ptCount val="40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-12.5</c:v>
                </c:pt>
                <c:pt idx="39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'G3'!$I$5:$I$44</c:f>
              <c:numCache>
                <c:formatCode>_(* #,##0.00_);_(* \(#,##0.00\);_(* "-"??_);_(@_)</c:formatCode>
                <c:ptCount val="40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-11.111111111111111</c:v>
                </c:pt>
                <c:pt idx="38" formatCode="0.00">
                  <c:v>0</c:v>
                </c:pt>
                <c:pt idx="39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'G3'!$B$5:$B$44</c:f>
              <c:numCache>
                <c:formatCode>mmm\-yy</c:formatCode>
                <c:ptCount val="4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</c:numCache>
            </c:numRef>
          </c:cat>
          <c:val>
            <c:numRef>
              <c:f>'G3'!$J$5:$J$44</c:f>
              <c:numCache>
                <c:formatCode>_(* #,##0.00_);_(* \(#,##0.00\);_(* "-"??_);_(@_)</c:formatCode>
                <c:ptCount val="40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 formatCode="0.00">
                  <c:v>-12.5</c:v>
                </c:pt>
                <c:pt idx="37" formatCode="0.00">
                  <c:v>11.111111111111111</c:v>
                </c:pt>
                <c:pt idx="38" formatCode="0.00">
                  <c:v>12.5</c:v>
                </c:pt>
                <c:pt idx="39" formatCode="0.00">
                  <c:v>-12.5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392016"/>
        <c:axId val="353137568"/>
      </c:lineChart>
      <c:dateAx>
        <c:axId val="362392016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53137568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53137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6239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51</xdr:row>
      <xdr:rowOff>13607</xdr:rowOff>
    </xdr:from>
    <xdr:to>
      <xdr:col>15</xdr:col>
      <xdr:colOff>22411</xdr:colOff>
      <xdr:row>68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69</xdr:row>
      <xdr:rowOff>139773</xdr:rowOff>
    </xdr:from>
    <xdr:to>
      <xdr:col>7</xdr:col>
      <xdr:colOff>653143</xdr:colOff>
      <xdr:row>86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69</xdr:row>
      <xdr:rowOff>58410</xdr:rowOff>
    </xdr:from>
    <xdr:to>
      <xdr:col>14</xdr:col>
      <xdr:colOff>143434</xdr:colOff>
      <xdr:row>85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52</xdr:row>
      <xdr:rowOff>17318</xdr:rowOff>
    </xdr:from>
    <xdr:to>
      <xdr:col>7</xdr:col>
      <xdr:colOff>489858</xdr:colOff>
      <xdr:row>66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87</xdr:row>
      <xdr:rowOff>95250</xdr:rowOff>
    </xdr:from>
    <xdr:to>
      <xdr:col>3</xdr:col>
      <xdr:colOff>1074965</xdr:colOff>
      <xdr:row>87</xdr:row>
      <xdr:rowOff>95250</xdr:rowOff>
    </xdr:to>
    <xdr:cxnSp macro="">
      <xdr:nvCxnSpPr>
        <xdr:cNvPr id="6" name="5 Conector recto"/>
        <xdr:cNvCxnSpPr/>
      </xdr:nvCxnSpPr>
      <xdr:spPr>
        <a:xfrm>
          <a:off x="2726872" y="178212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87</xdr:row>
      <xdr:rowOff>122464</xdr:rowOff>
    </xdr:from>
    <xdr:to>
      <xdr:col>8</xdr:col>
      <xdr:colOff>911679</xdr:colOff>
      <xdr:row>87</xdr:row>
      <xdr:rowOff>122464</xdr:rowOff>
    </xdr:to>
    <xdr:cxnSp macro="">
      <xdr:nvCxnSpPr>
        <xdr:cNvPr id="7" name="6 Conector recto"/>
        <xdr:cNvCxnSpPr/>
      </xdr:nvCxnSpPr>
      <xdr:spPr>
        <a:xfrm>
          <a:off x="6878411" y="178484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57</xdr:row>
      <xdr:rowOff>77221</xdr:rowOff>
    </xdr:from>
    <xdr:to>
      <xdr:col>8</xdr:col>
      <xdr:colOff>930087</xdr:colOff>
      <xdr:row>85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57</xdr:row>
      <xdr:rowOff>4173</xdr:rowOff>
    </xdr:from>
    <xdr:to>
      <xdr:col>15</xdr:col>
      <xdr:colOff>444500</xdr:colOff>
      <xdr:row>86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57</xdr:row>
      <xdr:rowOff>0</xdr:rowOff>
    </xdr:from>
    <xdr:to>
      <xdr:col>25</xdr:col>
      <xdr:colOff>116863</xdr:colOff>
      <xdr:row>86</xdr:row>
      <xdr:rowOff>66676</xdr:rowOff>
    </xdr:to>
    <xdr:graphicFrame macro="">
      <xdr:nvGraphicFramePr>
        <xdr:cNvPr id="4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30</xdr:row>
      <xdr:rowOff>0</xdr:rowOff>
    </xdr:from>
    <xdr:to>
      <xdr:col>11</xdr:col>
      <xdr:colOff>450272</xdr:colOff>
      <xdr:row>55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29</xdr:row>
      <xdr:rowOff>176893</xdr:rowOff>
    </xdr:from>
    <xdr:to>
      <xdr:col>21</xdr:col>
      <xdr:colOff>299357</xdr:colOff>
      <xdr:row>55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56</xdr:row>
      <xdr:rowOff>31298</xdr:rowOff>
    </xdr:from>
    <xdr:to>
      <xdr:col>16</xdr:col>
      <xdr:colOff>321129</xdr:colOff>
      <xdr:row>82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21</xdr:row>
      <xdr:rowOff>140805</xdr:rowOff>
    </xdr:from>
    <xdr:to>
      <xdr:col>16</xdr:col>
      <xdr:colOff>274332</xdr:colOff>
      <xdr:row>37</xdr:row>
      <xdr:rowOff>116805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</xdr:colOff>
      <xdr:row>8</xdr:row>
      <xdr:rowOff>77560</xdr:rowOff>
    </xdr:from>
    <xdr:to>
      <xdr:col>15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85725</xdr:rowOff>
    </xdr:from>
    <xdr:to>
      <xdr:col>8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7143750" y="32099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19</xdr:row>
      <xdr:rowOff>95250</xdr:rowOff>
    </xdr:from>
    <xdr:to>
      <xdr:col>8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7143750" y="45529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693964</xdr:colOff>
      <xdr:row>8</xdr:row>
      <xdr:rowOff>104776</xdr:rowOff>
    </xdr:from>
    <xdr:to>
      <xdr:col>24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597833</xdr:colOff>
      <xdr:row>12</xdr:row>
      <xdr:rowOff>96931</xdr:rowOff>
    </xdr:from>
    <xdr:to>
      <xdr:col>17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3837583" y="32211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568699</xdr:colOff>
      <xdr:row>19</xdr:row>
      <xdr:rowOff>106456</xdr:rowOff>
    </xdr:from>
    <xdr:to>
      <xdr:col>16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3808449" y="45641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8</xdr:col>
      <xdr:colOff>292554</xdr:colOff>
      <xdr:row>30</xdr:row>
      <xdr:rowOff>172811</xdr:rowOff>
    </xdr:from>
    <xdr:to>
      <xdr:col>16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91167</xdr:colOff>
      <xdr:row>35</xdr:row>
      <xdr:rowOff>126547</xdr:rowOff>
    </xdr:from>
    <xdr:to>
      <xdr:col>8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7234917" y="76322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129268</xdr:colOff>
      <xdr:row>42</xdr:row>
      <xdr:rowOff>136072</xdr:rowOff>
    </xdr:from>
    <xdr:to>
      <xdr:col>8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7273018" y="89752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707572</xdr:colOff>
      <xdr:row>30</xdr:row>
      <xdr:rowOff>149679</xdr:rowOff>
    </xdr:from>
    <xdr:to>
      <xdr:col>24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605118</xdr:colOff>
      <xdr:row>35</xdr:row>
      <xdr:rowOff>44824</xdr:rowOff>
    </xdr:from>
    <xdr:to>
      <xdr:col>17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3844868" y="75505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643219</xdr:colOff>
      <xdr:row>42</xdr:row>
      <xdr:rowOff>31937</xdr:rowOff>
    </xdr:from>
    <xdr:to>
      <xdr:col>17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3882969" y="88711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8544</xdr:rowOff>
    </xdr:from>
    <xdr:to>
      <xdr:col>7</xdr:col>
      <xdr:colOff>741603</xdr:colOff>
      <xdr:row>82</xdr:row>
      <xdr:rowOff>8544</xdr:rowOff>
    </xdr:to>
    <xdr:grpSp>
      <xdr:nvGrpSpPr>
        <xdr:cNvPr id="2" name="1 Grupo"/>
        <xdr:cNvGrpSpPr/>
      </xdr:nvGrpSpPr>
      <xdr:grpSpPr>
        <a:xfrm>
          <a:off x="0" y="11938607"/>
          <a:ext cx="9909416" cy="4572000"/>
          <a:chOff x="348" y="9657370"/>
          <a:chExt cx="9019488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14787" y="13625514"/>
            <a:ext cx="791100" cy="27384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jun-19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57</xdr:row>
      <xdr:rowOff>89647</xdr:rowOff>
    </xdr:from>
    <xdr:to>
      <xdr:col>8</xdr:col>
      <xdr:colOff>489858</xdr:colOff>
      <xdr:row>81</xdr:row>
      <xdr:rowOff>56029</xdr:rowOff>
    </xdr:to>
    <xdr:grpSp>
      <xdr:nvGrpSpPr>
        <xdr:cNvPr id="2" name="1 Grupo"/>
        <xdr:cNvGrpSpPr/>
      </xdr:nvGrpSpPr>
      <xdr:grpSpPr>
        <a:xfrm>
          <a:off x="75237" y="11824447"/>
          <a:ext cx="11006421" cy="4538382"/>
          <a:chOff x="75237" y="9728947"/>
          <a:chExt cx="9402978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648946" y="13759457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jun-19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57</xdr:row>
      <xdr:rowOff>25398</xdr:rowOff>
    </xdr:from>
    <xdr:to>
      <xdr:col>8</xdr:col>
      <xdr:colOff>12701</xdr:colOff>
      <xdr:row>83</xdr:row>
      <xdr:rowOff>0</xdr:rowOff>
    </xdr:to>
    <xdr:grpSp>
      <xdr:nvGrpSpPr>
        <xdr:cNvPr id="2" name="1 Grupo"/>
        <xdr:cNvGrpSpPr/>
      </xdr:nvGrpSpPr>
      <xdr:grpSpPr>
        <a:xfrm>
          <a:off x="1479550" y="11760198"/>
          <a:ext cx="9048751" cy="4927602"/>
          <a:chOff x="2198090" y="9757538"/>
          <a:chExt cx="10352410" cy="4680573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198090" y="9757538"/>
          <a:ext cx="10311390" cy="4680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523934" y="13794978"/>
            <a:ext cx="1026566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jun- 19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69739</xdr:rowOff>
    </xdr:from>
    <xdr:to>
      <xdr:col>6</xdr:col>
      <xdr:colOff>1803400</xdr:colOff>
      <xdr:row>83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0.89687</cdr:x>
      <cdr:y>0.865</cdr:y>
    </cdr:from>
    <cdr:to>
      <cdr:x>0.98956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724896" y="4406898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jun-19 (a)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21</xdr:row>
      <xdr:rowOff>38100</xdr:rowOff>
    </xdr:from>
    <xdr:to>
      <xdr:col>13</xdr:col>
      <xdr:colOff>241200</xdr:colOff>
      <xdr:row>37</xdr:row>
      <xdr:rowOff>14100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657225</xdr:colOff>
      <xdr:row>4</xdr:row>
      <xdr:rowOff>128587</xdr:rowOff>
    </xdr:from>
    <xdr:to>
      <xdr:col>13</xdr:col>
      <xdr:colOff>238125</xdr:colOff>
      <xdr:row>20</xdr:row>
      <xdr:rowOff>104775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742950</xdr:colOff>
      <xdr:row>35</xdr:row>
      <xdr:rowOff>95250</xdr:rowOff>
    </xdr:from>
    <xdr:to>
      <xdr:col>12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sep-18</a:t>
          </a:r>
        </a:p>
      </xdr:txBody>
    </xdr:sp>
    <xdr:clientData/>
  </xdr:twoCellAnchor>
  <xdr:twoCellAnchor>
    <xdr:from>
      <xdr:col>11</xdr:col>
      <xdr:colOff>657225</xdr:colOff>
      <xdr:row>35</xdr:row>
      <xdr:rowOff>180975</xdr:rowOff>
    </xdr:from>
    <xdr:to>
      <xdr:col>12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6</xdr:row>
      <xdr:rowOff>101067</xdr:rowOff>
    </xdr:from>
    <xdr:to>
      <xdr:col>12</xdr:col>
      <xdr:colOff>567619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50</xdr:row>
      <xdr:rowOff>120649</xdr:rowOff>
    </xdr:from>
    <xdr:to>
      <xdr:col>5</xdr:col>
      <xdr:colOff>1059656</xdr:colOff>
      <xdr:row>71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50</xdr:row>
      <xdr:rowOff>4763</xdr:rowOff>
    </xdr:from>
    <xdr:to>
      <xdr:col>11</xdr:col>
      <xdr:colOff>905667</xdr:colOff>
      <xdr:row>70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73</xdr:row>
      <xdr:rowOff>146846</xdr:rowOff>
    </xdr:from>
    <xdr:to>
      <xdr:col>9</xdr:col>
      <xdr:colOff>250031</xdr:colOff>
      <xdr:row>92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</xdr:row>
      <xdr:rowOff>128587</xdr:rowOff>
    </xdr:from>
    <xdr:to>
      <xdr:col>12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20</xdr:row>
      <xdr:rowOff>95250</xdr:rowOff>
    </xdr:from>
    <xdr:to>
      <xdr:col>12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742950</xdr:colOff>
      <xdr:row>35</xdr:row>
      <xdr:rowOff>95250</xdr:rowOff>
    </xdr:from>
    <xdr:to>
      <xdr:col>11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dic-18</a:t>
          </a:r>
        </a:p>
      </xdr:txBody>
    </xdr:sp>
    <xdr:clientData/>
  </xdr:twoCellAnchor>
  <xdr:twoCellAnchor>
    <xdr:from>
      <xdr:col>10</xdr:col>
      <xdr:colOff>657225</xdr:colOff>
      <xdr:row>35</xdr:row>
      <xdr:rowOff>180975</xdr:rowOff>
    </xdr:from>
    <xdr:to>
      <xdr:col>11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154</xdr:row>
      <xdr:rowOff>88629</xdr:rowOff>
    </xdr:from>
    <xdr:to>
      <xdr:col>5</xdr:col>
      <xdr:colOff>2008910</xdr:colOff>
      <xdr:row>177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154</xdr:row>
      <xdr:rowOff>25086</xdr:rowOff>
    </xdr:from>
    <xdr:to>
      <xdr:col>10</xdr:col>
      <xdr:colOff>537882</xdr:colOff>
      <xdr:row>176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178</xdr:row>
      <xdr:rowOff>123391</xdr:rowOff>
    </xdr:from>
    <xdr:to>
      <xdr:col>8</xdr:col>
      <xdr:colOff>493059</xdr:colOff>
      <xdr:row>201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oop20180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903/marzo%20de%202019/Archivo%20para%20diagramar_mar_2019%20-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"/>
      <sheetName val="G2"/>
      <sheetName val="G3"/>
      <sheetName val="G4"/>
      <sheetName val="G5"/>
      <sheetName val="G6"/>
      <sheetName val="G7"/>
      <sheetName val="G8"/>
      <sheetName val="G9"/>
      <sheetName val="G10"/>
      <sheetName val="G11"/>
      <sheetName val="G12"/>
      <sheetName val="G13"/>
      <sheetName val="G14"/>
      <sheetName val="G15"/>
      <sheetName val="G16"/>
      <sheetName val="G17"/>
      <sheetName val="G18"/>
      <sheetName val="G19"/>
      <sheetName val="G20"/>
      <sheetName val="Cuadro 1"/>
      <sheetName val="Cuadro 2"/>
      <sheetName val="Tabla Final"/>
      <sheetName val="PARTICIPACION"/>
      <sheetName val="Lista de preguntas"/>
      <sheetName val="G20A"/>
      <sheetName val="G20B"/>
      <sheetName val="G20C"/>
      <sheetName val="G7A"/>
      <sheetName val="G7B"/>
      <sheetName val="G7C"/>
    </sheetNames>
    <sheetDataSet>
      <sheetData sheetId="0">
        <row r="5">
          <cell r="C5" t="str">
            <v>Crecimiento nominal anual de la cartera (eje derecho)</v>
          </cell>
          <cell r="D5" t="str">
            <v>Cambio en la demanda (encuesta)</v>
          </cell>
          <cell r="E5" t="str">
            <v>Crecimiento nominal cartera</v>
          </cell>
          <cell r="G5" t="str">
            <v>Crecimiento nominal cartera</v>
          </cell>
          <cell r="H5" t="str">
            <v>Encuesta (eje derecho)</v>
          </cell>
          <cell r="I5" t="str">
            <v>Crecimiento nominal cartera</v>
          </cell>
          <cell r="J5" t="str">
            <v>Encuesta (eje derecho)</v>
          </cell>
        </row>
        <row r="6">
          <cell r="B6">
            <v>39873</v>
          </cell>
          <cell r="C6">
            <v>7.4261138210334643</v>
          </cell>
          <cell r="D6">
            <v>-61.438514555384096</v>
          </cell>
          <cell r="E6">
            <v>17.490761534005461</v>
          </cell>
          <cell r="F6">
            <v>-25.366669212108189</v>
          </cell>
          <cell r="G6">
            <v>15.261191061525409</v>
          </cell>
          <cell r="H6">
            <v>-15.345631093088674</v>
          </cell>
          <cell r="I6">
            <v>63.623443757769891</v>
          </cell>
          <cell r="J6">
            <v>-5.7711799523784455</v>
          </cell>
        </row>
        <row r="7">
          <cell r="B7">
            <v>39965</v>
          </cell>
          <cell r="C7">
            <v>3.1840525409451814</v>
          </cell>
          <cell r="D7">
            <v>-60.095523265261797</v>
          </cell>
          <cell r="E7">
            <v>14.451530743355189</v>
          </cell>
          <cell r="F7">
            <v>-14.146272246849984</v>
          </cell>
          <cell r="G7">
            <v>12.506461260119522</v>
          </cell>
          <cell r="H7">
            <v>-29.742854274216342</v>
          </cell>
          <cell r="I7">
            <v>58.592117652921985</v>
          </cell>
          <cell r="J7">
            <v>-10.259102049387623</v>
          </cell>
        </row>
        <row r="8">
          <cell r="B8">
            <v>40057</v>
          </cell>
          <cell r="C8">
            <v>0.50512871098633561</v>
          </cell>
          <cell r="D8">
            <v>-27.717380767674488</v>
          </cell>
          <cell r="E8">
            <v>4.6710985383894732</v>
          </cell>
          <cell r="F8">
            <v>-12.548385500673334</v>
          </cell>
          <cell r="G8">
            <v>11.685105799955849</v>
          </cell>
          <cell r="H8">
            <v>13.374501722058248</v>
          </cell>
          <cell r="I8">
            <v>55.075452666928328</v>
          </cell>
          <cell r="J8">
            <v>-16.33599968678481</v>
          </cell>
        </row>
        <row r="9">
          <cell r="B9">
            <v>40148</v>
          </cell>
          <cell r="C9">
            <v>1.4112419140821952</v>
          </cell>
          <cell r="D9">
            <v>-41.228947590803408</v>
          </cell>
          <cell r="E9">
            <v>0.52634967058895477</v>
          </cell>
          <cell r="F9">
            <v>-17.934611947184777</v>
          </cell>
          <cell r="G9">
            <v>13.064310495954246</v>
          </cell>
          <cell r="H9">
            <v>19.511113184206451</v>
          </cell>
          <cell r="I9">
            <v>24.444308171667718</v>
          </cell>
          <cell r="J9">
            <v>9.2553138918444589</v>
          </cell>
        </row>
        <row r="10">
          <cell r="B10">
            <v>40238</v>
          </cell>
          <cell r="C10">
            <v>4.5739805368728348</v>
          </cell>
          <cell r="D10">
            <v>18.861525537696693</v>
          </cell>
          <cell r="E10">
            <v>0.45206453853234851</v>
          </cell>
          <cell r="F10">
            <v>2.3273755389688033</v>
          </cell>
          <cell r="G10">
            <v>14.779801716529946</v>
          </cell>
          <cell r="H10">
            <v>16.372880873185824</v>
          </cell>
          <cell r="I10">
            <v>17.189710600562471</v>
          </cell>
          <cell r="J10">
            <v>20.19755652690823</v>
          </cell>
        </row>
        <row r="11">
          <cell r="B11">
            <v>40330</v>
          </cell>
          <cell r="C11">
            <v>8.5717185371959825</v>
          </cell>
          <cell r="D11">
            <v>13.340983204213099</v>
          </cell>
          <cell r="E11">
            <v>1.6117786593028871</v>
          </cell>
          <cell r="F11">
            <v>21.830743748299952</v>
          </cell>
          <cell r="G11">
            <v>16.184535716165669</v>
          </cell>
          <cell r="H11">
            <v>15.704333575435756</v>
          </cell>
          <cell r="I11">
            <v>11.777506178215202</v>
          </cell>
          <cell r="J11">
            <v>9.9862566794641285</v>
          </cell>
        </row>
        <row r="12">
          <cell r="B12">
            <v>40422</v>
          </cell>
          <cell r="C12">
            <v>12.995731727908954</v>
          </cell>
          <cell r="D12">
            <v>24.386637161073114</v>
          </cell>
          <cell r="E12">
            <v>10.125428637083411</v>
          </cell>
          <cell r="F12">
            <v>48.923023552112419</v>
          </cell>
          <cell r="G12">
            <v>17.011696623312076</v>
          </cell>
          <cell r="H12">
            <v>10.907191897757585</v>
          </cell>
          <cell r="I12">
            <v>9.8153782662758982</v>
          </cell>
          <cell r="J12">
            <v>-15.884220633891935</v>
          </cell>
        </row>
        <row r="13">
          <cell r="B13">
            <v>40513</v>
          </cell>
          <cell r="C13">
            <v>16.200468484250941</v>
          </cell>
          <cell r="D13">
            <v>51.806103627977549</v>
          </cell>
          <cell r="E13">
            <v>18.929012486700316</v>
          </cell>
          <cell r="F13">
            <v>55.327510635406561</v>
          </cell>
          <cell r="G13">
            <v>17.07697078357819</v>
          </cell>
          <cell r="H13">
            <v>24.44134917522965</v>
          </cell>
          <cell r="I13">
            <v>12.118619525126917</v>
          </cell>
          <cell r="J13">
            <v>28.268409921164551</v>
          </cell>
        </row>
        <row r="14">
          <cell r="B14">
            <v>40603</v>
          </cell>
          <cell r="C14">
            <v>19.45686187199367</v>
          </cell>
          <cell r="D14">
            <v>16.538269645493749</v>
          </cell>
          <cell r="E14">
            <v>22.240624473816382</v>
          </cell>
          <cell r="F14">
            <v>13.044764596413369</v>
          </cell>
          <cell r="G14">
            <v>17.139290065716466</v>
          </cell>
          <cell r="H14">
            <v>-0.19778870166602991</v>
          </cell>
          <cell r="I14">
            <v>30.018507556569762</v>
          </cell>
          <cell r="J14">
            <v>29.813361610213661</v>
          </cell>
        </row>
        <row r="15">
          <cell r="B15">
            <v>40695</v>
          </cell>
          <cell r="C15">
            <v>24.50544216217294</v>
          </cell>
          <cell r="D15">
            <v>58.683051118741282</v>
          </cell>
          <cell r="E15">
            <v>23.06240517935969</v>
          </cell>
          <cell r="F15">
            <v>31.621557242613296</v>
          </cell>
          <cell r="G15">
            <v>18.340668917569516</v>
          </cell>
          <cell r="H15">
            <v>27.269131132340473</v>
          </cell>
          <cell r="I15">
            <v>34.60840786864501</v>
          </cell>
          <cell r="J15">
            <v>26.256747979437161</v>
          </cell>
        </row>
        <row r="16">
          <cell r="B16">
            <v>40787</v>
          </cell>
          <cell r="C16">
            <v>25.23352346496943</v>
          </cell>
          <cell r="D16">
            <v>29.561322591725041</v>
          </cell>
          <cell r="E16">
            <v>23.139248809694468</v>
          </cell>
          <cell r="F16">
            <v>43.515948418326772</v>
          </cell>
          <cell r="G16">
            <v>18.729057752386041</v>
          </cell>
          <cell r="H16">
            <v>23.764171922948812</v>
          </cell>
          <cell r="I16">
            <v>37.534865000045549</v>
          </cell>
          <cell r="J16">
            <v>28.382600532843284</v>
          </cell>
        </row>
        <row r="17">
          <cell r="B17">
            <v>40878</v>
          </cell>
          <cell r="C17">
            <v>25.047145202110421</v>
          </cell>
          <cell r="D17">
            <v>20.964664828486498</v>
          </cell>
          <cell r="E17">
            <v>18.729129326484294</v>
          </cell>
          <cell r="F17">
            <v>16.252556407540659</v>
          </cell>
          <cell r="G17">
            <v>19.454835361584074</v>
          </cell>
          <cell r="H17">
            <v>23.190670598412179</v>
          </cell>
          <cell r="I17">
            <v>38.311595104117281</v>
          </cell>
          <cell r="J17">
            <v>15.092215983946911</v>
          </cell>
        </row>
        <row r="18">
          <cell r="B18">
            <v>40969</v>
          </cell>
          <cell r="C18">
            <v>24.761273444550568</v>
          </cell>
          <cell r="D18">
            <v>1.9411022805851563</v>
          </cell>
          <cell r="E18">
            <v>16.107479691439018</v>
          </cell>
          <cell r="F18">
            <v>14.3595575700231</v>
          </cell>
          <cell r="G18">
            <v>19.407547339345243</v>
          </cell>
          <cell r="H18">
            <v>0.24302404871568581</v>
          </cell>
          <cell r="I18">
            <v>23.002930312856272</v>
          </cell>
          <cell r="J18">
            <v>14.522367013144786</v>
          </cell>
        </row>
        <row r="19">
          <cell r="B19">
            <v>41061</v>
          </cell>
          <cell r="C19">
            <v>21.148017235887306</v>
          </cell>
          <cell r="D19">
            <v>-18.683690483436958</v>
          </cell>
          <cell r="E19">
            <v>14.999727058278101</v>
          </cell>
          <cell r="F19">
            <v>0.29691490271196219</v>
          </cell>
          <cell r="G19">
            <v>18.387049465976773</v>
          </cell>
          <cell r="H19">
            <v>9.7276453584821052</v>
          </cell>
          <cell r="I19">
            <v>21.15818085438006</v>
          </cell>
          <cell r="J19">
            <v>-8.840094496802763</v>
          </cell>
        </row>
        <row r="20">
          <cell r="B20">
            <v>41153</v>
          </cell>
          <cell r="C20">
            <v>19.213272638746304</v>
          </cell>
          <cell r="D20">
            <v>-13.777358889603105</v>
          </cell>
          <cell r="E20">
            <v>12.292533744473989</v>
          </cell>
          <cell r="F20">
            <v>-6.2192621662344907</v>
          </cell>
          <cell r="G20">
            <v>14.876168175897902</v>
          </cell>
          <cell r="H20">
            <v>13.71374085108471</v>
          </cell>
          <cell r="I20">
            <v>20.781380579176066</v>
          </cell>
          <cell r="J20">
            <v>4.8717555007636539</v>
          </cell>
        </row>
        <row r="21">
          <cell r="B21">
            <v>41244</v>
          </cell>
          <cell r="C21">
            <v>17.21252209535993</v>
          </cell>
          <cell r="D21">
            <v>-1.6439123012226726</v>
          </cell>
          <cell r="E21">
            <v>13.112504800433666</v>
          </cell>
          <cell r="F21">
            <v>9.1148838596783897</v>
          </cell>
          <cell r="G21">
            <v>14.344265730120881</v>
          </cell>
          <cell r="H21">
            <v>20.835212008264762</v>
          </cell>
          <cell r="I21">
            <v>19.725277475663038</v>
          </cell>
          <cell r="J21">
            <v>8.5329162765070059</v>
          </cell>
        </row>
        <row r="22">
          <cell r="B22">
            <v>41334</v>
          </cell>
          <cell r="C22">
            <v>14.904486117318051</v>
          </cell>
          <cell r="D22">
            <v>-48.856766401392591</v>
          </cell>
          <cell r="E22">
            <v>13.586711059308975</v>
          </cell>
          <cell r="F22">
            <v>-36.15847330979885</v>
          </cell>
          <cell r="G22">
            <v>13.445014324863962</v>
          </cell>
          <cell r="H22">
            <v>-8.8200276969622635</v>
          </cell>
          <cell r="I22">
            <v>19.017869153411169</v>
          </cell>
          <cell r="J22">
            <v>-1.3210520004265442</v>
          </cell>
        </row>
        <row r="23">
          <cell r="B23">
            <v>41426</v>
          </cell>
          <cell r="C23">
            <v>13.227435179109603</v>
          </cell>
          <cell r="D23">
            <v>7.8063591507559424</v>
          </cell>
          <cell r="E23">
            <v>15.627133004162408</v>
          </cell>
          <cell r="F23">
            <v>3.2480111607320441</v>
          </cell>
          <cell r="G23">
            <v>13.957761942833429</v>
          </cell>
          <cell r="H23">
            <v>41.757698962011389</v>
          </cell>
          <cell r="I23">
            <v>20.267215412091822</v>
          </cell>
          <cell r="J23">
            <v>0.67413312958954208</v>
          </cell>
        </row>
        <row r="24">
          <cell r="B24">
            <v>41518</v>
          </cell>
          <cell r="C24">
            <v>12.679612728601297</v>
          </cell>
          <cell r="D24">
            <v>13.140152081813017</v>
          </cell>
          <cell r="E24">
            <v>15.318970108898622</v>
          </cell>
          <cell r="F24">
            <v>6.9419764304857257</v>
          </cell>
          <cell r="G24">
            <v>17.784249201004428</v>
          </cell>
          <cell r="H24">
            <v>37.420412360156305</v>
          </cell>
          <cell r="I24">
            <v>19.201085207520443</v>
          </cell>
          <cell r="J24">
            <v>4.3239539300874821</v>
          </cell>
        </row>
        <row r="25">
          <cell r="B25">
            <v>41609</v>
          </cell>
          <cell r="C25">
            <v>11.917728330015255</v>
          </cell>
          <cell r="D25">
            <v>21.996714369601101</v>
          </cell>
          <cell r="E25">
            <v>11.388139772158357</v>
          </cell>
          <cell r="F25">
            <v>14.009277407120205</v>
          </cell>
          <cell r="G25">
            <v>19.455415139901703</v>
          </cell>
          <cell r="H25">
            <v>38.33328336953354</v>
          </cell>
          <cell r="I25">
            <v>17.345277806111259</v>
          </cell>
          <cell r="J25">
            <v>15.888273729927255</v>
          </cell>
        </row>
        <row r="26">
          <cell r="B26">
            <v>41699</v>
          </cell>
          <cell r="C26">
            <v>11.535354504244633</v>
          </cell>
          <cell r="D26">
            <v>-19.529064046001324</v>
          </cell>
          <cell r="E26">
            <v>13.276460353140806</v>
          </cell>
          <cell r="F26">
            <v>-15.788308154450286</v>
          </cell>
          <cell r="G26">
            <v>20.614963520451226</v>
          </cell>
          <cell r="H26">
            <v>5.4716699286009982</v>
          </cell>
          <cell r="I26">
            <v>16.090411221022016</v>
          </cell>
          <cell r="J26">
            <v>-5.2821605563966516</v>
          </cell>
        </row>
        <row r="27">
          <cell r="B27">
            <v>41791</v>
          </cell>
          <cell r="C27">
            <v>11.828220931570389</v>
          </cell>
          <cell r="D27">
            <v>5.6362994244033144</v>
          </cell>
          <cell r="E27">
            <v>12.43092112692079</v>
          </cell>
          <cell r="F27">
            <v>11.565837357775749</v>
          </cell>
          <cell r="G27">
            <v>21.2944438161569</v>
          </cell>
          <cell r="H27">
            <v>27.520880005752357</v>
          </cell>
          <cell r="I27">
            <v>13.772169011612512</v>
          </cell>
          <cell r="J27">
            <v>9.97215122566943</v>
          </cell>
        </row>
        <row r="28">
          <cell r="B28">
            <v>41883</v>
          </cell>
          <cell r="C28">
            <v>12.12259652810892</v>
          </cell>
          <cell r="D28">
            <v>1.1053231152901835</v>
          </cell>
          <cell r="E28">
            <v>11.252235945082067</v>
          </cell>
          <cell r="F28">
            <v>11.26667503824088</v>
          </cell>
          <cell r="G28">
            <v>19.967183622231531</v>
          </cell>
          <cell r="H28">
            <v>26.359239520584872</v>
          </cell>
          <cell r="I28">
            <v>11.346895364444865</v>
          </cell>
          <cell r="J28">
            <v>18.181276467890196</v>
          </cell>
        </row>
        <row r="29">
          <cell r="B29">
            <v>41974</v>
          </cell>
          <cell r="C29">
            <v>13.005246594211716</v>
          </cell>
          <cell r="D29">
            <v>44.638774939660124</v>
          </cell>
          <cell r="E29">
            <v>15.513781995489605</v>
          </cell>
          <cell r="F29">
            <v>31.233607797758939</v>
          </cell>
          <cell r="G29">
            <v>17.901541756467225</v>
          </cell>
          <cell r="H29">
            <v>15.373049860759219</v>
          </cell>
          <cell r="I29">
            <v>9.446399984853926</v>
          </cell>
          <cell r="J29">
            <v>6.0717152452987024</v>
          </cell>
        </row>
        <row r="30">
          <cell r="B30">
            <v>42064</v>
          </cell>
          <cell r="C30">
            <v>13.226508903143742</v>
          </cell>
          <cell r="D30">
            <v>5.743970345203266</v>
          </cell>
          <cell r="E30">
            <v>18.229188418377706</v>
          </cell>
          <cell r="F30">
            <v>26.328290183640888</v>
          </cell>
          <cell r="G30">
            <v>16.380429567954891</v>
          </cell>
          <cell r="H30">
            <v>7.0270426939648534</v>
          </cell>
          <cell r="I30">
            <v>19.429270220309558</v>
          </cell>
          <cell r="J30">
            <v>-0.23815885711275642</v>
          </cell>
        </row>
        <row r="31">
          <cell r="B31">
            <v>42156</v>
          </cell>
          <cell r="C31">
            <v>13.722222916255467</v>
          </cell>
          <cell r="D31">
            <v>-7.1496326128352772</v>
          </cell>
          <cell r="E31">
            <v>17.321748898040035</v>
          </cell>
          <cell r="F31">
            <v>7.9001231751041994</v>
          </cell>
          <cell r="G31">
            <v>14.890907509373946</v>
          </cell>
          <cell r="H31">
            <v>-5.6199355839129854</v>
          </cell>
          <cell r="I31">
            <v>17.760059414822681</v>
          </cell>
          <cell r="J31">
            <v>-6.0785403584994802</v>
          </cell>
        </row>
        <row r="32">
          <cell r="B32">
            <v>42248</v>
          </cell>
          <cell r="C32">
            <v>12.895712275156001</v>
          </cell>
          <cell r="D32">
            <v>11.764709492778938</v>
          </cell>
          <cell r="E32">
            <v>21.809723094637668</v>
          </cell>
          <cell r="F32">
            <v>23.951941011098622</v>
          </cell>
          <cell r="G32">
            <v>14.983762314060485</v>
          </cell>
          <cell r="H32">
            <v>-6.7125163338172156</v>
          </cell>
          <cell r="I32">
            <v>15.804879732190447</v>
          </cell>
          <cell r="J32">
            <v>20.671855344570986</v>
          </cell>
        </row>
        <row r="33">
          <cell r="B33">
            <v>42339</v>
          </cell>
          <cell r="C33">
            <v>11.822366406634544</v>
          </cell>
          <cell r="D33">
            <v>-4.6728254802521629</v>
          </cell>
          <cell r="E33">
            <v>17.704713761483369</v>
          </cell>
          <cell r="F33">
            <v>43.297234181871112</v>
          </cell>
          <cell r="G33">
            <v>15.321017808969884</v>
          </cell>
          <cell r="H33">
            <v>6.4953182061773251</v>
          </cell>
          <cell r="I33">
            <v>15.291389638555364</v>
          </cell>
          <cell r="J33">
            <v>-12.467661785051773</v>
          </cell>
        </row>
        <row r="34">
          <cell r="B34">
            <v>42430</v>
          </cell>
          <cell r="C34">
            <v>11.397820002000225</v>
          </cell>
          <cell r="D34">
            <v>-13.215377154477101</v>
          </cell>
          <cell r="E34">
            <v>13.387027595493306</v>
          </cell>
          <cell r="F34">
            <v>-24.958106894358451</v>
          </cell>
          <cell r="G34">
            <v>13.883415492857122</v>
          </cell>
          <cell r="H34">
            <v>6.1758899143441868</v>
          </cell>
          <cell r="I34">
            <v>4.0374262608223743</v>
          </cell>
          <cell r="J34">
            <v>-18.617978872549131</v>
          </cell>
        </row>
        <row r="35">
          <cell r="B35">
            <v>42522</v>
          </cell>
          <cell r="C35">
            <v>11.735090751367117</v>
          </cell>
          <cell r="D35">
            <v>-17.517089608582101</v>
          </cell>
          <cell r="E35">
            <v>10.902883650248828</v>
          </cell>
          <cell r="F35">
            <v>-13.225571434264669</v>
          </cell>
          <cell r="G35">
            <v>14.389524680576326</v>
          </cell>
          <cell r="H35">
            <v>11.095571136413383</v>
          </cell>
          <cell r="I35">
            <v>4.4468129493839825</v>
          </cell>
          <cell r="J35">
            <v>-5.8239580130822066</v>
          </cell>
        </row>
        <row r="36">
          <cell r="B36">
            <v>42614</v>
          </cell>
          <cell r="C36">
            <v>12.194477244057001</v>
          </cell>
          <cell r="D36">
            <v>-19.748852493241561</v>
          </cell>
          <cell r="E36">
            <v>6.2494121474863551</v>
          </cell>
          <cell r="F36">
            <v>-30.821415075877002</v>
          </cell>
          <cell r="G36">
            <v>13.522647880277887</v>
          </cell>
          <cell r="H36">
            <v>6.6585682831710669</v>
          </cell>
          <cell r="I36">
            <v>6.3062729129652553</v>
          </cell>
          <cell r="J36">
            <v>-0.53025147433576858</v>
          </cell>
        </row>
        <row r="37">
          <cell r="B37">
            <v>42705</v>
          </cell>
          <cell r="C37">
            <v>13.183805818327542</v>
          </cell>
          <cell r="D37">
            <v>-0.77537873105685917</v>
          </cell>
          <cell r="E37">
            <v>4.1124211767247232</v>
          </cell>
          <cell r="F37">
            <v>-8.1121805229023938</v>
          </cell>
          <cell r="G37">
            <v>12.807517442746574</v>
          </cell>
          <cell r="H37">
            <v>-26.046725802342714</v>
          </cell>
          <cell r="I37">
            <v>6.6647027798399483</v>
          </cell>
          <cell r="J37">
            <v>5.2317454672391106</v>
          </cell>
        </row>
        <row r="38">
          <cell r="B38">
            <v>42795</v>
          </cell>
          <cell r="C38">
            <v>13.667998604074839</v>
          </cell>
          <cell r="D38">
            <v>-30.55368257319056</v>
          </cell>
          <cell r="E38">
            <v>2.8688352242885795</v>
          </cell>
          <cell r="F38">
            <v>-31.332650891390916</v>
          </cell>
          <cell r="G38">
            <v>14.01596561246048</v>
          </cell>
          <cell r="H38">
            <v>-19.378504252011425</v>
          </cell>
          <cell r="I38">
            <v>8.1154892897335138</v>
          </cell>
          <cell r="J38">
            <v>-8.6001133454496864E-2</v>
          </cell>
        </row>
        <row r="39">
          <cell r="B39">
            <v>42887</v>
          </cell>
          <cell r="C39">
            <v>12.287578614609984</v>
          </cell>
          <cell r="D39">
            <v>-15.349906491735524</v>
          </cell>
          <cell r="E39">
            <v>3.8629721248258919</v>
          </cell>
          <cell r="F39">
            <v>-11.85607100308037</v>
          </cell>
          <cell r="G39">
            <v>12.641880689079743</v>
          </cell>
          <cell r="H39">
            <v>5.8579130970507629</v>
          </cell>
          <cell r="I39">
            <v>8.5802078183224282</v>
          </cell>
          <cell r="J39">
            <v>-17.001778621726547</v>
          </cell>
        </row>
        <row r="40">
          <cell r="B40">
            <v>42979</v>
          </cell>
          <cell r="C40">
            <v>11.193651405072579</v>
          </cell>
          <cell r="D40">
            <v>-21.33178602671433</v>
          </cell>
          <cell r="E40">
            <v>2.9314847167071667</v>
          </cell>
          <cell r="F40">
            <v>-31.327852736227886</v>
          </cell>
          <cell r="G40">
            <v>12.025212691964327</v>
          </cell>
          <cell r="H40">
            <v>5.9358986221884074</v>
          </cell>
          <cell r="I40">
            <v>8.1792771371388628</v>
          </cell>
          <cell r="J40">
            <v>-12.545352784190445</v>
          </cell>
        </row>
        <row r="41">
          <cell r="B41">
            <v>43070</v>
          </cell>
          <cell r="C41">
            <v>9.687591450899923</v>
          </cell>
          <cell r="D41">
            <v>-0.37968771939523643</v>
          </cell>
          <cell r="E41">
            <v>3.3246033166814959</v>
          </cell>
          <cell r="F41">
            <v>-17.884596410612534</v>
          </cell>
          <cell r="G41">
            <v>11.380420637959542</v>
          </cell>
          <cell r="H41">
            <v>-8.5299171925858275</v>
          </cell>
          <cell r="I41">
            <v>7.7394804819790552</v>
          </cell>
          <cell r="J41">
            <v>-19.170789010457405</v>
          </cell>
        </row>
        <row r="42">
          <cell r="B42">
            <v>43160</v>
          </cell>
          <cell r="C42">
            <v>8.6320193275332571</v>
          </cell>
          <cell r="D42">
            <v>-6.1931229340236884</v>
          </cell>
          <cell r="E42">
            <v>3.5556985990585321</v>
          </cell>
          <cell r="F42">
            <v>-23.502840197456898</v>
          </cell>
          <cell r="G42">
            <v>11.261617602817076</v>
          </cell>
          <cell r="H42">
            <v>5.9984570959990293</v>
          </cell>
          <cell r="I42">
            <v>6.7102655662302224</v>
          </cell>
          <cell r="J42">
            <v>-7.529036140176383</v>
          </cell>
        </row>
        <row r="43">
          <cell r="B43">
            <v>43252</v>
          </cell>
          <cell r="C43">
            <v>8.2935636265966792</v>
          </cell>
          <cell r="D43">
            <v>7.03600728430761</v>
          </cell>
          <cell r="E43">
            <v>1.8047776200769583</v>
          </cell>
          <cell r="F43">
            <v>-2.0346853476509685</v>
          </cell>
          <cell r="G43">
            <v>12.52071947210467</v>
          </cell>
          <cell r="H43">
            <v>9.2091665419314683</v>
          </cell>
          <cell r="I43">
            <v>5.4241115866097589</v>
          </cell>
          <cell r="J43">
            <v>-36.541297300876998</v>
          </cell>
        </row>
        <row r="44">
          <cell r="B44">
            <v>43344</v>
          </cell>
          <cell r="C44">
            <v>8.3955697691477482</v>
          </cell>
          <cell r="D44">
            <v>24.275728858175231</v>
          </cell>
          <cell r="E44">
            <v>1.0367967921428356</v>
          </cell>
          <cell r="F44">
            <v>-0.69310991976993985</v>
          </cell>
          <cell r="G44">
            <v>11.580094865668112</v>
          </cell>
          <cell r="H44">
            <v>-14.845851217162764</v>
          </cell>
          <cell r="I44">
            <v>3.4251005179128491</v>
          </cell>
          <cell r="J44">
            <v>22.072121606111814</v>
          </cell>
        </row>
        <row r="45">
          <cell r="B45">
            <v>43435</v>
          </cell>
          <cell r="C45">
            <v>9.2138961959512766</v>
          </cell>
          <cell r="D45">
            <v>24.003936580668718</v>
          </cell>
          <cell r="E45">
            <v>3.2213865733192737</v>
          </cell>
          <cell r="F45">
            <v>21.269445155598831</v>
          </cell>
          <cell r="G45">
            <v>12.17263400459685</v>
          </cell>
          <cell r="H45">
            <v>0.39209725421910663</v>
          </cell>
          <cell r="I45">
            <v>3.5324710686337468</v>
          </cell>
          <cell r="J45">
            <v>12.154004547422295</v>
          </cell>
        </row>
        <row r="46">
          <cell r="B46">
            <v>43525</v>
          </cell>
          <cell r="D46">
            <v>-3.8487079105381099</v>
          </cell>
          <cell r="F46">
            <v>10.524953898228178</v>
          </cell>
          <cell r="H46">
            <v>-18.50502535136583</v>
          </cell>
          <cell r="J46">
            <v>13.273203809853747</v>
          </cell>
        </row>
      </sheetData>
      <sheetData sheetId="1">
        <row r="4">
          <cell r="C4">
            <v>39965</v>
          </cell>
          <cell r="D4">
            <v>40057</v>
          </cell>
          <cell r="E4">
            <v>40148</v>
          </cell>
          <cell r="F4">
            <v>40238</v>
          </cell>
          <cell r="G4">
            <v>40330</v>
          </cell>
          <cell r="H4">
            <v>40422</v>
          </cell>
          <cell r="I4">
            <v>40513</v>
          </cell>
          <cell r="J4">
            <v>40603</v>
          </cell>
          <cell r="K4">
            <v>40695</v>
          </cell>
          <cell r="L4">
            <v>40787</v>
          </cell>
          <cell r="M4">
            <v>40878</v>
          </cell>
          <cell r="N4">
            <v>40969</v>
          </cell>
          <cell r="O4">
            <v>41061</v>
          </cell>
          <cell r="P4">
            <v>41153</v>
          </cell>
          <cell r="Q4">
            <v>41244</v>
          </cell>
          <cell r="R4">
            <v>41334</v>
          </cell>
          <cell r="S4">
            <v>41426</v>
          </cell>
          <cell r="T4">
            <v>41518</v>
          </cell>
          <cell r="U4">
            <v>41609</v>
          </cell>
          <cell r="V4">
            <v>41699</v>
          </cell>
          <cell r="W4">
            <v>41791</v>
          </cell>
          <cell r="X4">
            <v>41883</v>
          </cell>
          <cell r="Y4">
            <v>41974</v>
          </cell>
          <cell r="Z4">
            <v>42064</v>
          </cell>
          <cell r="AA4">
            <v>42156</v>
          </cell>
          <cell r="AB4">
            <v>42248</v>
          </cell>
          <cell r="AC4">
            <v>42339</v>
          </cell>
          <cell r="AD4">
            <v>42430</v>
          </cell>
          <cell r="AE4">
            <v>42522</v>
          </cell>
          <cell r="AF4">
            <v>42614</v>
          </cell>
          <cell r="AG4">
            <v>42705</v>
          </cell>
          <cell r="AH4">
            <v>42795</v>
          </cell>
          <cell r="AI4">
            <v>42887</v>
          </cell>
          <cell r="AJ4">
            <v>42979</v>
          </cell>
          <cell r="AK4">
            <v>43070</v>
          </cell>
          <cell r="AL4">
            <v>43160</v>
          </cell>
          <cell r="AM4">
            <v>43252</v>
          </cell>
          <cell r="AN4">
            <v>43344</v>
          </cell>
          <cell r="AO4">
            <v>43435</v>
          </cell>
          <cell r="AP4">
            <v>43525</v>
          </cell>
        </row>
        <row r="5">
          <cell r="B5" t="str">
            <v>Consumo</v>
          </cell>
          <cell r="C5">
            <v>-63.157894736842103</v>
          </cell>
          <cell r="D5">
            <v>-27.777777777777779</v>
          </cell>
          <cell r="E5">
            <v>-41.17647058823529</v>
          </cell>
          <cell r="F5">
            <v>22.222222222222221</v>
          </cell>
          <cell r="G5">
            <v>16.666666666666664</v>
          </cell>
          <cell r="H5">
            <v>22.222222222222221</v>
          </cell>
          <cell r="I5">
            <v>47.058823529411761</v>
          </cell>
          <cell r="J5">
            <v>15.789473684210526</v>
          </cell>
          <cell r="K5">
            <v>61.111111111111114</v>
          </cell>
          <cell r="L5">
            <v>28.571428571428569</v>
          </cell>
          <cell r="M5">
            <v>19.047619047619047</v>
          </cell>
          <cell r="N5">
            <v>0</v>
          </cell>
          <cell r="O5">
            <v>-20</v>
          </cell>
          <cell r="P5">
            <v>-13.636363636363635</v>
          </cell>
          <cell r="Q5">
            <v>-4.1666666666666661</v>
          </cell>
          <cell r="R5">
            <v>-50</v>
          </cell>
          <cell r="S5">
            <v>10.526315789473683</v>
          </cell>
          <cell r="T5">
            <v>14.285714285714285</v>
          </cell>
          <cell r="U5">
            <v>22.222222222222221</v>
          </cell>
          <cell r="V5">
            <v>-21.052631578947366</v>
          </cell>
          <cell r="W5">
            <v>5.5555555555555554</v>
          </cell>
          <cell r="X5">
            <v>0</v>
          </cell>
          <cell r="Y5">
            <v>46.153846153846153</v>
          </cell>
          <cell r="Z5">
            <v>6.666666666666667</v>
          </cell>
          <cell r="AA5">
            <v>-5.8823529411764701</v>
          </cell>
          <cell r="AB5">
            <v>14.285714285714285</v>
          </cell>
          <cell r="AC5">
            <v>-6.666666666666667</v>
          </cell>
          <cell r="AD5">
            <v>-12.5</v>
          </cell>
          <cell r="AE5">
            <v>-16.666666666666664</v>
          </cell>
          <cell r="AF5">
            <v>-20</v>
          </cell>
          <cell r="AG5">
            <v>0</v>
          </cell>
          <cell r="AH5">
            <v>-33.333333333333329</v>
          </cell>
          <cell r="AI5">
            <v>-17.647058823529413</v>
          </cell>
          <cell r="AJ5">
            <v>-23.52941176470588</v>
          </cell>
          <cell r="AK5">
            <v>0</v>
          </cell>
          <cell r="AL5">
            <v>-6.25</v>
          </cell>
          <cell r="AM5">
            <v>9.0909090909090917</v>
          </cell>
          <cell r="AN5">
            <v>23.076923076923077</v>
          </cell>
          <cell r="AO5">
            <v>25</v>
          </cell>
          <cell r="AP5">
            <v>-6.25</v>
          </cell>
        </row>
        <row r="6">
          <cell r="B6" t="str">
            <v>Comercial</v>
          </cell>
          <cell r="C6">
            <v>-9.58979155636227</v>
          </cell>
          <cell r="D6">
            <v>-7.8295626473006221</v>
          </cell>
          <cell r="E6">
            <v>-20.649874214004825</v>
          </cell>
          <cell r="F6">
            <v>1.2637122821273292</v>
          </cell>
          <cell r="G6">
            <v>23.127213531997775</v>
          </cell>
          <cell r="H6">
            <v>50.352573839517788</v>
          </cell>
          <cell r="I6">
            <v>57.357613239751039</v>
          </cell>
          <cell r="J6">
            <v>15.011956833065836</v>
          </cell>
          <cell r="K6">
            <v>31.211501130202112</v>
          </cell>
          <cell r="L6">
            <v>44.818898308793976</v>
          </cell>
          <cell r="M6">
            <v>15.022921189236088</v>
          </cell>
          <cell r="N6">
            <v>13.194819447564166</v>
          </cell>
          <cell r="O6">
            <v>-1.1274129991867519</v>
          </cell>
          <cell r="P6">
            <v>-7.0952109170484503</v>
          </cell>
          <cell r="Q6">
            <v>9.7029588938187867</v>
          </cell>
          <cell r="R6">
            <v>-37.199170564698086</v>
          </cell>
          <cell r="S6">
            <v>4.9648584570564118</v>
          </cell>
          <cell r="T6">
            <v>8.9497259616603539</v>
          </cell>
          <cell r="U6">
            <v>13.417528278767508</v>
          </cell>
          <cell r="V6">
            <v>-15.514616437129886</v>
          </cell>
          <cell r="W6">
            <v>8.9713856418714411</v>
          </cell>
          <cell r="X6">
            <v>10.967058073920152</v>
          </cell>
          <cell r="Y6">
            <v>34.469359219959919</v>
          </cell>
          <cell r="Z6">
            <v>29.714681669972308</v>
          </cell>
          <cell r="AA6">
            <v>9.691704957110483</v>
          </cell>
          <cell r="AB6">
            <v>25.655966253667579</v>
          </cell>
          <cell r="AC6">
            <v>46.468711029283206</v>
          </cell>
          <cell r="AD6">
            <v>-25.078964906111302</v>
          </cell>
          <cell r="AE6">
            <v>-13.58003411903772</v>
          </cell>
          <cell r="AF6">
            <v>-29.674724993103808</v>
          </cell>
          <cell r="AG6">
            <v>-8.0688769811466763</v>
          </cell>
          <cell r="AH6">
            <v>-31.469999395386751</v>
          </cell>
          <cell r="AI6">
            <v>-11.358139397047987</v>
          </cell>
          <cell r="AJ6">
            <v>-31.859813821417855</v>
          </cell>
          <cell r="AK6">
            <v>-17.926662226747844</v>
          </cell>
          <cell r="AL6">
            <v>-23.770332382942851</v>
          </cell>
          <cell r="AM6">
            <v>-1.9344530164915676</v>
          </cell>
          <cell r="AN6">
            <v>-0.77506928459298829</v>
          </cell>
          <cell r="AO6">
            <v>21.677434295267393</v>
          </cell>
          <cell r="AP6">
            <v>10.737850039569171</v>
          </cell>
        </row>
        <row r="7">
          <cell r="B7" t="str">
            <v>Vivienda</v>
          </cell>
          <cell r="C7">
            <v>-31.578947368421051</v>
          </cell>
          <cell r="D7">
            <v>16.666666666666664</v>
          </cell>
          <cell r="E7">
            <v>23.52941176470588</v>
          </cell>
          <cell r="F7">
            <v>16.666666666666664</v>
          </cell>
          <cell r="G7">
            <v>16.666666666666664</v>
          </cell>
          <cell r="H7">
            <v>11.111111111111111</v>
          </cell>
          <cell r="I7">
            <v>23.52941176470588</v>
          </cell>
          <cell r="J7">
            <v>0</v>
          </cell>
          <cell r="K7">
            <v>27.777777777777779</v>
          </cell>
          <cell r="L7">
            <v>23.809523809523807</v>
          </cell>
          <cell r="M7">
            <v>23.809523809523807</v>
          </cell>
          <cell r="N7">
            <v>0</v>
          </cell>
          <cell r="O7">
            <v>10</v>
          </cell>
          <cell r="P7">
            <v>13.636363636363635</v>
          </cell>
          <cell r="Q7">
            <v>20.833333333333336</v>
          </cell>
          <cell r="R7">
            <v>-9.0909090909090917</v>
          </cell>
          <cell r="S7">
            <v>42.105263157894733</v>
          </cell>
          <cell r="T7">
            <v>38.095238095238095</v>
          </cell>
          <cell r="U7">
            <v>38.888888888888893</v>
          </cell>
          <cell r="V7">
            <v>5.2631578947368416</v>
          </cell>
          <cell r="W7">
            <v>27.777777777777779</v>
          </cell>
          <cell r="X7">
            <v>25</v>
          </cell>
          <cell r="Y7">
            <v>15.384615384615385</v>
          </cell>
          <cell r="Z7">
            <v>6.666666666666667</v>
          </cell>
          <cell r="AA7">
            <v>-5.8823529411764701</v>
          </cell>
          <cell r="AB7">
            <v>-7.1428571428571423</v>
          </cell>
          <cell r="AC7">
            <v>6.666666666666667</v>
          </cell>
          <cell r="AD7">
            <v>6.25</v>
          </cell>
          <cell r="AE7">
            <v>11.111111111111111</v>
          </cell>
          <cell r="AF7">
            <v>6.666666666666667</v>
          </cell>
          <cell r="AG7">
            <v>-26.666666666666668</v>
          </cell>
          <cell r="AH7">
            <v>-20</v>
          </cell>
          <cell r="AI7">
            <v>-5.8823529411764701</v>
          </cell>
          <cell r="AJ7">
            <v>5.8823529411764701</v>
          </cell>
          <cell r="AK7">
            <v>-9.0909090909090917</v>
          </cell>
          <cell r="AL7">
            <v>6.25</v>
          </cell>
          <cell r="AM7">
            <v>9.0909090909090917</v>
          </cell>
          <cell r="AN7">
            <v>-15.384615384615385</v>
          </cell>
          <cell r="AO7">
            <v>0</v>
          </cell>
          <cell r="AP7">
            <v>-18.75</v>
          </cell>
        </row>
        <row r="8">
          <cell r="B8" t="str">
            <v>Microcrédito</v>
          </cell>
          <cell r="C8">
            <v>-10.526315789473683</v>
          </cell>
          <cell r="D8">
            <v>-16.666666666666664</v>
          </cell>
          <cell r="E8">
            <v>11.76470588235294</v>
          </cell>
          <cell r="F8">
            <v>22.222222222222221</v>
          </cell>
          <cell r="G8">
            <v>11.111111111111111</v>
          </cell>
          <cell r="H8">
            <v>-16.666666666666664</v>
          </cell>
          <cell r="I8">
            <v>29.411764705882355</v>
          </cell>
          <cell r="J8">
            <v>31.578947368421051</v>
          </cell>
          <cell r="K8">
            <v>27.777777777777779</v>
          </cell>
          <cell r="L8">
            <v>28.571428571428569</v>
          </cell>
          <cell r="M8">
            <v>14.285714285714285</v>
          </cell>
          <cell r="N8">
            <v>14.285714285714285</v>
          </cell>
          <cell r="O8">
            <v>-10</v>
          </cell>
          <cell r="P8">
            <v>4.5454545454545459</v>
          </cell>
          <cell r="Q8">
            <v>8.3333333333333321</v>
          </cell>
          <cell r="R8">
            <v>0</v>
          </cell>
          <cell r="S8">
            <v>0</v>
          </cell>
          <cell r="T8">
            <v>4.7619047619047619</v>
          </cell>
          <cell r="U8">
            <v>16.666666666666664</v>
          </cell>
          <cell r="V8">
            <v>-5.2631578947368416</v>
          </cell>
          <cell r="W8">
            <v>11.111111111111111</v>
          </cell>
          <cell r="X8">
            <v>18.75</v>
          </cell>
          <cell r="Y8">
            <v>7.6923076923076925</v>
          </cell>
          <cell r="Z8">
            <v>0</v>
          </cell>
          <cell r="AA8">
            <v>-5.8823529411764701</v>
          </cell>
          <cell r="AB8">
            <v>21.428571428571427</v>
          </cell>
          <cell r="AC8">
            <v>-13.333333333333334</v>
          </cell>
          <cell r="AD8">
            <v>-18.75</v>
          </cell>
          <cell r="AE8">
            <v>-5.5555555555555554</v>
          </cell>
          <cell r="AF8">
            <v>0</v>
          </cell>
          <cell r="AG8">
            <v>6.666666666666667</v>
          </cell>
          <cell r="AH8">
            <v>0</v>
          </cell>
          <cell r="AI8">
            <v>-17.647058823529413</v>
          </cell>
          <cell r="AJ8">
            <v>-11.76470588235294</v>
          </cell>
          <cell r="AK8">
            <v>-18.181818181818183</v>
          </cell>
          <cell r="AL8">
            <v>-6.25</v>
          </cell>
          <cell r="AM8">
            <v>-36.363636363636367</v>
          </cell>
          <cell r="AN8">
            <v>23.076923076923077</v>
          </cell>
          <cell r="AO8">
            <v>12.5</v>
          </cell>
          <cell r="AP8">
            <v>12.5</v>
          </cell>
        </row>
        <row r="12">
          <cell r="B12" t="str">
            <v>Consumo</v>
          </cell>
          <cell r="C12">
            <v>-55.000000000000007</v>
          </cell>
          <cell r="D12">
            <v>-40.909090909090914</v>
          </cell>
          <cell r="E12">
            <v>-40.909090909090899</v>
          </cell>
          <cell r="F12">
            <v>-9.0909090909090917</v>
          </cell>
          <cell r="G12">
            <v>0</v>
          </cell>
          <cell r="H12">
            <v>38.888888888888893</v>
          </cell>
          <cell r="I12">
            <v>77.777777777777786</v>
          </cell>
          <cell r="J12">
            <v>37.5</v>
          </cell>
          <cell r="K12">
            <v>43.75</v>
          </cell>
          <cell r="L12">
            <v>50</v>
          </cell>
          <cell r="M12">
            <v>64.285714285714292</v>
          </cell>
          <cell r="N12">
            <v>26.666666666666668</v>
          </cell>
          <cell r="O12">
            <v>7.0000000000000009</v>
          </cell>
          <cell r="P12">
            <v>-15</v>
          </cell>
          <cell r="Q12">
            <v>46.666666666666664</v>
          </cell>
          <cell r="R12">
            <v>-18.75</v>
          </cell>
          <cell r="S12">
            <v>-33.333333333333329</v>
          </cell>
          <cell r="T12">
            <v>17.647058823529413</v>
          </cell>
          <cell r="U12">
            <v>28.571428571428569</v>
          </cell>
          <cell r="V12">
            <v>20</v>
          </cell>
          <cell r="W12">
            <v>9.0909090909090917</v>
          </cell>
          <cell r="X12">
            <v>14.285714285714285</v>
          </cell>
          <cell r="Y12">
            <v>22.222222222222221</v>
          </cell>
          <cell r="Z12">
            <v>-11.111111111111111</v>
          </cell>
          <cell r="AA12">
            <v>-21.428571428571427</v>
          </cell>
          <cell r="AB12">
            <v>7.6923076923076925</v>
          </cell>
          <cell r="AC12">
            <v>27.27272727272727</v>
          </cell>
          <cell r="AD12">
            <v>-11.111111111111111</v>
          </cell>
          <cell r="AE12">
            <v>-20</v>
          </cell>
          <cell r="AF12">
            <v>-12.5</v>
          </cell>
          <cell r="AG12">
            <v>-10</v>
          </cell>
          <cell r="AH12">
            <v>0</v>
          </cell>
          <cell r="AI12">
            <v>10</v>
          </cell>
          <cell r="AJ12">
            <v>22.222222222222221</v>
          </cell>
          <cell r="AK12">
            <v>0</v>
          </cell>
          <cell r="AL12">
            <v>22.222222222222221</v>
          </cell>
          <cell r="AM12">
            <v>-12.5</v>
          </cell>
          <cell r="AN12">
            <v>44.444444444444443</v>
          </cell>
          <cell r="AO12">
            <v>0</v>
          </cell>
          <cell r="AP12">
            <v>25</v>
          </cell>
        </row>
        <row r="13">
          <cell r="B13" t="str">
            <v>Comercial</v>
          </cell>
          <cell r="C13">
            <v>-39.284617625675466</v>
          </cell>
          <cell r="D13">
            <v>-37.886468018349987</v>
          </cell>
          <cell r="E13">
            <v>-2.859898811972148</v>
          </cell>
          <cell r="F13">
            <v>9.2380180351110877</v>
          </cell>
          <cell r="G13">
            <v>14.608702511404159</v>
          </cell>
          <cell r="H13">
            <v>39.639387332361828</v>
          </cell>
          <cell r="I13">
            <v>36.398239683789733</v>
          </cell>
          <cell r="J13">
            <v>3.0137335493753241</v>
          </cell>
          <cell r="K13">
            <v>37.148918969394437</v>
          </cell>
          <cell r="L13">
            <v>29.56332825123441</v>
          </cell>
          <cell r="M13">
            <v>30.430690265901866</v>
          </cell>
          <cell r="N13">
            <v>29.77930359250956</v>
          </cell>
          <cell r="O13">
            <v>15.711929197137763</v>
          </cell>
          <cell r="P13">
            <v>4.6473960407521808</v>
          </cell>
          <cell r="Q13">
            <v>0.92992444245270278</v>
          </cell>
          <cell r="R13">
            <v>-23.176695839327486</v>
          </cell>
          <cell r="S13">
            <v>-15.736495276972398</v>
          </cell>
          <cell r="T13">
            <v>-18.429780856660528</v>
          </cell>
          <cell r="U13">
            <v>22.048974044728482</v>
          </cell>
          <cell r="V13">
            <v>-18.936616496075498</v>
          </cell>
          <cell r="W13">
            <v>32.13462330744705</v>
          </cell>
          <cell r="X13">
            <v>15.876212368018198</v>
          </cell>
          <cell r="Y13">
            <v>-11.111111111111111</v>
          </cell>
          <cell r="Z13">
            <v>-19.064652353232539</v>
          </cell>
          <cell r="AA13">
            <v>-15.498526521026065</v>
          </cell>
          <cell r="AB13">
            <v>4.3938532153989129</v>
          </cell>
          <cell r="AC13">
            <v>8.9894405645254203</v>
          </cell>
          <cell r="AD13">
            <v>-23.131951142664871</v>
          </cell>
          <cell r="AE13">
            <v>-8.9036708492562671</v>
          </cell>
          <cell r="AF13">
            <v>-44.523005774201792</v>
          </cell>
          <cell r="AG13">
            <v>-7.7462942725954802</v>
          </cell>
          <cell r="AH13">
            <v>-22.946519975025804</v>
          </cell>
          <cell r="AI13">
            <v>-45.309178625757504</v>
          </cell>
          <cell r="AJ13">
            <v>6.3370987148811704</v>
          </cell>
          <cell r="AK13">
            <v>-11.285038301968292</v>
          </cell>
          <cell r="AL13">
            <v>-0.41189508587161394</v>
          </cell>
          <cell r="AM13">
            <v>-2.8392873199176254</v>
          </cell>
          <cell r="AN13">
            <v>5.4774902018021363</v>
          </cell>
          <cell r="AO13">
            <v>-1.5097930396469463</v>
          </cell>
          <cell r="AP13">
            <v>-5.5055727080943972</v>
          </cell>
        </row>
        <row r="14">
          <cell r="B14" t="str">
            <v>Vivienda</v>
          </cell>
          <cell r="C14">
            <v>-20</v>
          </cell>
          <cell r="D14">
            <v>-13.636363636363635</v>
          </cell>
          <cell r="E14">
            <v>-9.0909090909090917</v>
          </cell>
          <cell r="F14">
            <v>13.636363636363635</v>
          </cell>
          <cell r="G14">
            <v>16.666666666666664</v>
          </cell>
          <cell r="H14">
            <v>16.666666666666664</v>
          </cell>
          <cell r="I14">
            <v>22.222222222222221</v>
          </cell>
          <cell r="J14">
            <v>-6.25</v>
          </cell>
          <cell r="K14">
            <v>6.25</v>
          </cell>
          <cell r="L14">
            <v>21.428571428571427</v>
          </cell>
          <cell r="M14">
            <v>7.1428571428571423</v>
          </cell>
          <cell r="N14">
            <v>6.666666666666667</v>
          </cell>
          <cell r="O14">
            <v>0</v>
          </cell>
          <cell r="P14">
            <v>-8</v>
          </cell>
          <cell r="Q14">
            <v>0</v>
          </cell>
          <cell r="R14">
            <v>0</v>
          </cell>
          <cell r="S14">
            <v>0</v>
          </cell>
          <cell r="T14">
            <v>-5.8823529411764701</v>
          </cell>
          <cell r="U14">
            <v>0</v>
          </cell>
          <cell r="V14">
            <v>20</v>
          </cell>
          <cell r="W14">
            <v>9.0909090909090917</v>
          </cell>
          <cell r="X14">
            <v>14.285714285714285</v>
          </cell>
          <cell r="Y14">
            <v>11.111111111111111</v>
          </cell>
          <cell r="Z14">
            <v>22.222222222222221</v>
          </cell>
          <cell r="AA14">
            <v>7.1428571428571423</v>
          </cell>
          <cell r="AB14">
            <v>7.6923076923076925</v>
          </cell>
          <cell r="AC14">
            <v>0</v>
          </cell>
          <cell r="AD14">
            <v>0</v>
          </cell>
          <cell r="AE14">
            <v>0</v>
          </cell>
          <cell r="AF14">
            <v>-12.5</v>
          </cell>
          <cell r="AG14">
            <v>10</v>
          </cell>
          <cell r="AH14">
            <v>0</v>
          </cell>
          <cell r="AI14">
            <v>-10</v>
          </cell>
          <cell r="AJ14">
            <v>-11.111111111111111</v>
          </cell>
          <cell r="AK14">
            <v>14.285714285714285</v>
          </cell>
          <cell r="AL14">
            <v>0</v>
          </cell>
          <cell r="AM14">
            <v>12.5</v>
          </cell>
          <cell r="AN14">
            <v>22.222222222222221</v>
          </cell>
          <cell r="AO14">
            <v>12.5</v>
          </cell>
          <cell r="AP14">
            <v>12.5</v>
          </cell>
        </row>
        <row r="15">
          <cell r="B15" t="str">
            <v>Microcrédito</v>
          </cell>
          <cell r="C15">
            <v>-5</v>
          </cell>
          <cell r="D15">
            <v>-18.181818181818183</v>
          </cell>
          <cell r="E15">
            <v>-27.27272727272727</v>
          </cell>
          <cell r="F15">
            <v>-4.5454545454545459</v>
          </cell>
          <cell r="G15">
            <v>-5.5555555555555554</v>
          </cell>
          <cell r="H15">
            <v>-11.111111111111111</v>
          </cell>
          <cell r="I15">
            <v>5.5555555555555554</v>
          </cell>
          <cell r="J15">
            <v>0</v>
          </cell>
          <cell r="K15">
            <v>0</v>
          </cell>
          <cell r="L15">
            <v>14.285714285714285</v>
          </cell>
          <cell r="M15">
            <v>14.285714285714285</v>
          </cell>
          <cell r="N15">
            <v>13.333333333333334</v>
          </cell>
          <cell r="O15">
            <v>0</v>
          </cell>
          <cell r="P15">
            <v>8</v>
          </cell>
          <cell r="Q15">
            <v>6.666666666666667</v>
          </cell>
          <cell r="R15">
            <v>-18.75</v>
          </cell>
          <cell r="S15">
            <v>13.333333333333334</v>
          </cell>
          <cell r="T15">
            <v>-5.8823529411764701</v>
          </cell>
          <cell r="U15">
            <v>7.1428571428571423</v>
          </cell>
          <cell r="V15">
            <v>-10</v>
          </cell>
          <cell r="W15">
            <v>-9.0909090909090917</v>
          </cell>
          <cell r="X15">
            <v>0</v>
          </cell>
          <cell r="Y15">
            <v>-22.222222222222221</v>
          </cell>
          <cell r="Z15">
            <v>11.111111111111111</v>
          </cell>
          <cell r="AA15">
            <v>-7.1428571428571423</v>
          </cell>
          <cell r="AB15">
            <v>7.6923076923076925</v>
          </cell>
          <cell r="AC15">
            <v>0</v>
          </cell>
          <cell r="AD15">
            <v>0</v>
          </cell>
          <cell r="AE15">
            <v>-10</v>
          </cell>
          <cell r="AF15">
            <v>-12.5</v>
          </cell>
          <cell r="AG15">
            <v>10</v>
          </cell>
          <cell r="AH15">
            <v>-10</v>
          </cell>
          <cell r="AI15">
            <v>-20</v>
          </cell>
          <cell r="AJ15">
            <v>11.111111111111111</v>
          </cell>
          <cell r="AK15">
            <v>-14.285714285714285</v>
          </cell>
          <cell r="AL15">
            <v>-11.111111111111111</v>
          </cell>
          <cell r="AM15">
            <v>25</v>
          </cell>
          <cell r="AN15">
            <v>11.111111111111111</v>
          </cell>
          <cell r="AO15">
            <v>0</v>
          </cell>
          <cell r="AP15">
            <v>0</v>
          </cell>
        </row>
        <row r="19">
          <cell r="B19" t="str">
            <v>Consumo</v>
          </cell>
          <cell r="C19">
            <v>-14.285714285714285</v>
          </cell>
          <cell r="D19">
            <v>0</v>
          </cell>
          <cell r="E19">
            <v>-42.857142857142854</v>
          </cell>
          <cell r="F19">
            <v>0</v>
          </cell>
          <cell r="G19">
            <v>-28.571428571428569</v>
          </cell>
          <cell r="H19">
            <v>42.857142857142854</v>
          </cell>
          <cell r="I19">
            <v>100</v>
          </cell>
          <cell r="J19">
            <v>0</v>
          </cell>
          <cell r="K19">
            <v>50</v>
          </cell>
          <cell r="L19">
            <v>33.333333333333329</v>
          </cell>
          <cell r="M19">
            <v>16.666666666666664</v>
          </cell>
          <cell r="N19">
            <v>33.333333333333329</v>
          </cell>
          <cell r="O19">
            <v>-14.285714285714285</v>
          </cell>
          <cell r="P19">
            <v>-16.666666666666664</v>
          </cell>
          <cell r="Q19">
            <v>14.285714285714285</v>
          </cell>
          <cell r="R19">
            <v>-57.142857142857139</v>
          </cell>
          <cell r="S19">
            <v>-28.571428571428569</v>
          </cell>
          <cell r="T19">
            <v>-42.857142857142854</v>
          </cell>
          <cell r="U19">
            <v>0</v>
          </cell>
          <cell r="V19">
            <v>-33.333333333333329</v>
          </cell>
          <cell r="W19">
            <v>0</v>
          </cell>
          <cell r="X19">
            <v>25</v>
          </cell>
          <cell r="Y19">
            <v>25</v>
          </cell>
          <cell r="Z19">
            <v>0</v>
          </cell>
          <cell r="AA19">
            <v>-40</v>
          </cell>
          <cell r="AB19">
            <v>20</v>
          </cell>
          <cell r="AC19">
            <v>20</v>
          </cell>
          <cell r="AD19">
            <v>-60</v>
          </cell>
          <cell r="AE19">
            <v>-40</v>
          </cell>
          <cell r="AF19">
            <v>-25</v>
          </cell>
          <cell r="AG19">
            <v>-20</v>
          </cell>
          <cell r="AH19">
            <v>40</v>
          </cell>
          <cell r="AI19">
            <v>40</v>
          </cell>
          <cell r="AJ19">
            <v>-33.333333333333329</v>
          </cell>
          <cell r="AK19">
            <v>-25</v>
          </cell>
          <cell r="AL19">
            <v>-100</v>
          </cell>
          <cell r="AM19">
            <v>-50</v>
          </cell>
          <cell r="AN19">
            <v>25</v>
          </cell>
          <cell r="AO19">
            <v>50</v>
          </cell>
          <cell r="AP19">
            <v>40</v>
          </cell>
        </row>
        <row r="20">
          <cell r="B20" t="str">
            <v>Comercial</v>
          </cell>
          <cell r="C20">
            <v>-18.761122033841136</v>
          </cell>
          <cell r="D20">
            <v>-10.110926845699089</v>
          </cell>
          <cell r="E20">
            <v>-36.550330698564181</v>
          </cell>
          <cell r="F20">
            <v>-20.437357650893624</v>
          </cell>
          <cell r="G20">
            <v>-43.222138015407126</v>
          </cell>
          <cell r="H20">
            <v>-25.854262336304458</v>
          </cell>
          <cell r="I20">
            <v>25.758955475488388</v>
          </cell>
          <cell r="J20">
            <v>-13.757224157993214</v>
          </cell>
          <cell r="K20">
            <v>17.346362958035119</v>
          </cell>
          <cell r="L20">
            <v>18.249343879512136</v>
          </cell>
          <cell r="M20">
            <v>21.153554329024793</v>
          </cell>
          <cell r="N20">
            <v>-23.886114127377422</v>
          </cell>
          <cell r="O20">
            <v>14.285714285714285</v>
          </cell>
          <cell r="P20">
            <v>-4.9103440639701157</v>
          </cell>
          <cell r="Q20">
            <v>24.356805488738392</v>
          </cell>
          <cell r="R20">
            <v>-34.746712585311585</v>
          </cell>
          <cell r="S20">
            <v>-47.318743251836523</v>
          </cell>
          <cell r="T20">
            <v>-15.336844834953226</v>
          </cell>
          <cell r="U20">
            <v>-10.238796632431448</v>
          </cell>
          <cell r="V20">
            <v>-31.858927679981942</v>
          </cell>
          <cell r="W20">
            <v>-13.115045631161909</v>
          </cell>
          <cell r="X20">
            <v>-48.285568267439736</v>
          </cell>
          <cell r="Y20">
            <v>-57.0069595768095</v>
          </cell>
          <cell r="Z20">
            <v>-12.052236929166506</v>
          </cell>
          <cell r="AA20">
            <v>-49.322670783163517</v>
          </cell>
          <cell r="AB20">
            <v>-14.798807230174516</v>
          </cell>
          <cell r="AC20">
            <v>-9.2162186537110014</v>
          </cell>
          <cell r="AD20">
            <v>-49.779752047628833</v>
          </cell>
          <cell r="AE20">
            <v>-13.865775622526408</v>
          </cell>
          <cell r="AF20">
            <v>-33.666109764079003</v>
          </cell>
          <cell r="AG20">
            <v>-44.739553800380783</v>
          </cell>
          <cell r="AH20">
            <v>-33.805712174270042</v>
          </cell>
          <cell r="AI20">
            <v>16.16038230894047</v>
          </cell>
          <cell r="AJ20">
            <v>-74.006613712635016</v>
          </cell>
          <cell r="AK20">
            <v>-58.044564668455592</v>
          </cell>
          <cell r="AL20">
            <v>-70.036765999188901</v>
          </cell>
          <cell r="AM20">
            <v>-72.755936601069124</v>
          </cell>
          <cell r="AN20">
            <v>-7.9723484831400597</v>
          </cell>
          <cell r="AO20">
            <v>-20.512399859807932</v>
          </cell>
          <cell r="AP20">
            <v>29.451937082950604</v>
          </cell>
        </row>
        <row r="21">
          <cell r="B21" t="str">
            <v>Vivienda</v>
          </cell>
          <cell r="C21">
            <v>0</v>
          </cell>
          <cell r="D21">
            <v>-16.666666666666664</v>
          </cell>
          <cell r="E21">
            <v>-28.571428571428569</v>
          </cell>
          <cell r="F21">
            <v>14.285714285714285</v>
          </cell>
          <cell r="G21">
            <v>-14.285714285714285</v>
          </cell>
          <cell r="H21">
            <v>0</v>
          </cell>
          <cell r="I21">
            <v>50</v>
          </cell>
          <cell r="J21">
            <v>0</v>
          </cell>
          <cell r="K21">
            <v>83.333333333333343</v>
          </cell>
          <cell r="L21">
            <v>33.333333333333329</v>
          </cell>
          <cell r="M21">
            <v>16.666666666666664</v>
          </cell>
          <cell r="N21">
            <v>0</v>
          </cell>
          <cell r="O21">
            <v>28.571428571428569</v>
          </cell>
          <cell r="P21">
            <v>33.333333333333329</v>
          </cell>
          <cell r="Q21">
            <v>28.571428571428569</v>
          </cell>
          <cell r="R21">
            <v>28.571428571428569</v>
          </cell>
          <cell r="S21">
            <v>42.857142857142854</v>
          </cell>
          <cell r="T21">
            <v>-28.571428571428569</v>
          </cell>
          <cell r="U21">
            <v>0</v>
          </cell>
          <cell r="V21">
            <v>16.666666666666664</v>
          </cell>
          <cell r="W21">
            <v>20</v>
          </cell>
          <cell r="X21">
            <v>0</v>
          </cell>
          <cell r="Y21">
            <v>25</v>
          </cell>
          <cell r="Z21">
            <v>25</v>
          </cell>
          <cell r="AA21">
            <v>0</v>
          </cell>
          <cell r="AB21">
            <v>20</v>
          </cell>
          <cell r="AC21">
            <v>0</v>
          </cell>
          <cell r="AD21">
            <v>0</v>
          </cell>
          <cell r="AE21">
            <v>20</v>
          </cell>
          <cell r="AF21">
            <v>25</v>
          </cell>
          <cell r="AG21">
            <v>40</v>
          </cell>
          <cell r="AH21">
            <v>60</v>
          </cell>
          <cell r="AI21">
            <v>20</v>
          </cell>
          <cell r="AJ21">
            <v>33.333333333333329</v>
          </cell>
          <cell r="AK21">
            <v>50</v>
          </cell>
          <cell r="AL21">
            <v>-25</v>
          </cell>
          <cell r="AM21">
            <v>25</v>
          </cell>
          <cell r="AN21">
            <v>25</v>
          </cell>
          <cell r="AO21">
            <v>50</v>
          </cell>
          <cell r="AP21">
            <v>-20</v>
          </cell>
        </row>
        <row r="22">
          <cell r="B22" t="str">
            <v>Microcrédito</v>
          </cell>
          <cell r="C22">
            <v>-14.285714285714285</v>
          </cell>
          <cell r="D22">
            <v>-16.666666666666664</v>
          </cell>
          <cell r="E22">
            <v>0</v>
          </cell>
          <cell r="F22">
            <v>-28.571428571428569</v>
          </cell>
          <cell r="G22">
            <v>-28.571428571428569</v>
          </cell>
          <cell r="H22">
            <v>-14.285714285714285</v>
          </cell>
          <cell r="I22">
            <v>83.333333333333343</v>
          </cell>
          <cell r="J22">
            <v>14.285714285714285</v>
          </cell>
          <cell r="K22">
            <v>33.333333333333329</v>
          </cell>
          <cell r="L22">
            <v>66.666666666666657</v>
          </cell>
          <cell r="M22">
            <v>50</v>
          </cell>
          <cell r="N22">
            <v>16.666666666666664</v>
          </cell>
          <cell r="O22">
            <v>42.857142857142854</v>
          </cell>
          <cell r="P22">
            <v>-50</v>
          </cell>
          <cell r="Q22">
            <v>28.571428571428569</v>
          </cell>
          <cell r="R22">
            <v>-14.285714285714285</v>
          </cell>
          <cell r="S22">
            <v>-42.857142857142854</v>
          </cell>
          <cell r="T22">
            <v>-28.571428571428569</v>
          </cell>
          <cell r="U22">
            <v>-28.571428571428569</v>
          </cell>
          <cell r="V22">
            <v>-16.666666666666664</v>
          </cell>
          <cell r="W22">
            <v>-20</v>
          </cell>
          <cell r="X22">
            <v>-50</v>
          </cell>
          <cell r="Y22">
            <v>0</v>
          </cell>
          <cell r="Z22">
            <v>-25</v>
          </cell>
          <cell r="AA22">
            <v>-20</v>
          </cell>
          <cell r="AB22">
            <v>-40</v>
          </cell>
          <cell r="AC22">
            <v>40</v>
          </cell>
          <cell r="AD22">
            <v>-20</v>
          </cell>
          <cell r="AE22">
            <v>-20</v>
          </cell>
          <cell r="AF22">
            <v>-25</v>
          </cell>
          <cell r="AG22">
            <v>-80</v>
          </cell>
          <cell r="AH22">
            <v>0</v>
          </cell>
          <cell r="AI22">
            <v>20</v>
          </cell>
          <cell r="AJ22">
            <v>-66.666666666666657</v>
          </cell>
          <cell r="AK22">
            <v>-75</v>
          </cell>
          <cell r="AL22">
            <v>-75</v>
          </cell>
          <cell r="AM22">
            <v>-75</v>
          </cell>
          <cell r="AN22">
            <v>-25</v>
          </cell>
          <cell r="AO22">
            <v>0</v>
          </cell>
          <cell r="AP22">
            <v>60</v>
          </cell>
        </row>
      </sheetData>
      <sheetData sheetId="2">
        <row r="4">
          <cell r="C4" t="str">
            <v>Microempresas</v>
          </cell>
          <cell r="D4" t="str">
            <v>Empresas pequeñas</v>
          </cell>
          <cell r="E4" t="str">
            <v>Empresas medianas</v>
          </cell>
          <cell r="F4" t="str">
            <v>Empresas grandes</v>
          </cell>
          <cell r="G4" t="str">
            <v>Microempresas</v>
          </cell>
          <cell r="H4" t="str">
            <v>Empresas pequeñas</v>
          </cell>
          <cell r="I4" t="str">
            <v>Empresas medianas</v>
          </cell>
          <cell r="J4" t="str">
            <v>Empresas grandes</v>
          </cell>
          <cell r="K4" t="str">
            <v>Microempresas</v>
          </cell>
          <cell r="L4" t="str">
            <v>Empresas pequeñas</v>
          </cell>
          <cell r="M4" t="str">
            <v>Empresas medianas</v>
          </cell>
          <cell r="N4" t="str">
            <v>Empresas grandes</v>
          </cell>
        </row>
        <row r="5">
          <cell r="B5">
            <v>39965</v>
          </cell>
          <cell r="C5">
            <v>-26.315789473684209</v>
          </cell>
          <cell r="D5">
            <v>-31.578947368421051</v>
          </cell>
          <cell r="E5">
            <v>-15.789473684210526</v>
          </cell>
          <cell r="F5">
            <v>-5.2631578947368416</v>
          </cell>
          <cell r="G5">
            <v>-35</v>
          </cell>
          <cell r="H5">
            <v>-50</v>
          </cell>
          <cell r="I5">
            <v>-55.000000000000007</v>
          </cell>
          <cell r="J5">
            <v>-35</v>
          </cell>
          <cell r="K5">
            <v>-14.285714285714285</v>
          </cell>
          <cell r="L5">
            <v>-14.285714285714285</v>
          </cell>
          <cell r="M5">
            <v>0</v>
          </cell>
          <cell r="N5">
            <v>-28.571428571428569</v>
          </cell>
        </row>
        <row r="6">
          <cell r="B6">
            <v>40057</v>
          </cell>
          <cell r="C6">
            <v>-27.777777777777779</v>
          </cell>
          <cell r="D6">
            <v>-11.111111111111111</v>
          </cell>
          <cell r="E6">
            <v>0</v>
          </cell>
          <cell r="F6">
            <v>-5.5555555555555554</v>
          </cell>
          <cell r="G6">
            <v>-45.454545454545453</v>
          </cell>
          <cell r="H6">
            <v>-31.818181818181817</v>
          </cell>
          <cell r="I6">
            <v>-36.363636363636367</v>
          </cell>
          <cell r="J6">
            <v>-36.363636363636367</v>
          </cell>
          <cell r="K6">
            <v>-16.666666666666664</v>
          </cell>
          <cell r="L6">
            <v>-16.666666666666664</v>
          </cell>
          <cell r="M6">
            <v>-16.666666666666664</v>
          </cell>
          <cell r="N6">
            <v>0</v>
          </cell>
        </row>
        <row r="7">
          <cell r="B7">
            <v>40148</v>
          </cell>
          <cell r="C7">
            <v>-5.8823529411764701</v>
          </cell>
          <cell r="D7">
            <v>-11.76470588235294</v>
          </cell>
          <cell r="E7">
            <v>-17.647058823529413</v>
          </cell>
          <cell r="F7">
            <v>-23.52941176470588</v>
          </cell>
          <cell r="G7">
            <v>-27.27272727272727</v>
          </cell>
          <cell r="H7">
            <v>-13.636363636363635</v>
          </cell>
          <cell r="I7">
            <v>0</v>
          </cell>
          <cell r="J7">
            <v>9.0909090909090917</v>
          </cell>
          <cell r="K7">
            <v>-28.571428571428569</v>
          </cell>
          <cell r="L7">
            <v>-57.142857142857139</v>
          </cell>
          <cell r="M7">
            <v>-57.142857142857139</v>
          </cell>
          <cell r="N7">
            <v>-28.571428571428569</v>
          </cell>
        </row>
        <row r="8">
          <cell r="B8">
            <v>40238</v>
          </cell>
          <cell r="C8">
            <v>22.222222222222221</v>
          </cell>
          <cell r="D8">
            <v>22.222222222222221</v>
          </cell>
          <cell r="E8">
            <v>27.777777777777779</v>
          </cell>
          <cell r="F8">
            <v>-5.5555555555555554</v>
          </cell>
          <cell r="G8">
            <v>0</v>
          </cell>
          <cell r="H8">
            <v>0</v>
          </cell>
          <cell r="I8">
            <v>13.636363636363635</v>
          </cell>
          <cell r="J8">
            <v>13.636363636363635</v>
          </cell>
          <cell r="K8">
            <v>-28.571428571428569</v>
          </cell>
          <cell r="L8">
            <v>-28.571428571428569</v>
          </cell>
          <cell r="M8">
            <v>-14.285714285714285</v>
          </cell>
          <cell r="N8">
            <v>-14.285714285714285</v>
          </cell>
        </row>
        <row r="9">
          <cell r="B9">
            <v>40330</v>
          </cell>
          <cell r="C9">
            <v>22.222222222222221</v>
          </cell>
          <cell r="D9">
            <v>22.222222222222221</v>
          </cell>
          <cell r="E9">
            <v>38.888888888888893</v>
          </cell>
          <cell r="F9">
            <v>22.222222222222221</v>
          </cell>
          <cell r="G9">
            <v>11.111111111111111</v>
          </cell>
          <cell r="H9">
            <v>16.666666666666664</v>
          </cell>
          <cell r="I9">
            <v>11.111111111111111</v>
          </cell>
          <cell r="J9">
            <v>16.666666666666664</v>
          </cell>
          <cell r="K9">
            <v>-28.571428571428569</v>
          </cell>
          <cell r="L9">
            <v>-28.571428571428569</v>
          </cell>
          <cell r="M9">
            <v>-28.571428571428569</v>
          </cell>
          <cell r="N9">
            <v>-57.142857142857139</v>
          </cell>
        </row>
        <row r="10">
          <cell r="B10">
            <v>40422</v>
          </cell>
          <cell r="C10">
            <v>-5.5555555555555554</v>
          </cell>
          <cell r="D10">
            <v>22.222222222222221</v>
          </cell>
          <cell r="E10">
            <v>33.333333333333329</v>
          </cell>
          <cell r="F10">
            <v>61.111111111111114</v>
          </cell>
          <cell r="G10">
            <v>27.777777777777779</v>
          </cell>
          <cell r="H10">
            <v>50</v>
          </cell>
          <cell r="I10">
            <v>55.555555555555557</v>
          </cell>
          <cell r="J10">
            <v>38.888888888888893</v>
          </cell>
          <cell r="K10">
            <v>0</v>
          </cell>
          <cell r="L10">
            <v>-28.571428571428569</v>
          </cell>
          <cell r="M10">
            <v>-42.857142857142854</v>
          </cell>
          <cell r="N10">
            <v>-28.571428571428569</v>
          </cell>
        </row>
        <row r="11">
          <cell r="B11">
            <v>40513</v>
          </cell>
          <cell r="C11">
            <v>23.52941176470588</v>
          </cell>
          <cell r="D11">
            <v>23.52941176470588</v>
          </cell>
          <cell r="E11">
            <v>52.941176470588239</v>
          </cell>
          <cell r="F11">
            <v>64.705882352941174</v>
          </cell>
          <cell r="G11">
            <v>16.666666666666664</v>
          </cell>
          <cell r="H11">
            <v>38.888888888888893</v>
          </cell>
          <cell r="I11">
            <v>61.111111111111114</v>
          </cell>
          <cell r="J11">
            <v>38.888888888888893</v>
          </cell>
          <cell r="K11">
            <v>66.666666666666657</v>
          </cell>
          <cell r="L11">
            <v>50</v>
          </cell>
          <cell r="M11">
            <v>50</v>
          </cell>
          <cell r="N11">
            <v>0</v>
          </cell>
        </row>
        <row r="12">
          <cell r="B12">
            <v>40603</v>
          </cell>
          <cell r="C12">
            <v>26.315789473684209</v>
          </cell>
          <cell r="D12">
            <v>36.84210526315789</v>
          </cell>
          <cell r="E12">
            <v>36.84210526315789</v>
          </cell>
          <cell r="F12">
            <v>10.526315789473683</v>
          </cell>
          <cell r="G12">
            <v>6.25</v>
          </cell>
          <cell r="H12">
            <v>25</v>
          </cell>
          <cell r="I12">
            <v>12.5</v>
          </cell>
          <cell r="J12">
            <v>-6.25</v>
          </cell>
          <cell r="K12">
            <v>42.857142857142854</v>
          </cell>
          <cell r="L12">
            <v>28.571428571428569</v>
          </cell>
          <cell r="M12">
            <v>-14.285714285714285</v>
          </cell>
          <cell r="N12">
            <v>-42.857142857142854</v>
          </cell>
        </row>
        <row r="13">
          <cell r="B13">
            <v>40695</v>
          </cell>
          <cell r="C13">
            <v>27.777777777777779</v>
          </cell>
          <cell r="D13">
            <v>55.555555555555557</v>
          </cell>
          <cell r="E13">
            <v>61.111111111111114</v>
          </cell>
          <cell r="F13">
            <v>27.777777777777779</v>
          </cell>
          <cell r="G13">
            <v>37.5</v>
          </cell>
          <cell r="H13">
            <v>43.75</v>
          </cell>
          <cell r="I13">
            <v>56.25</v>
          </cell>
          <cell r="J13">
            <v>31.25</v>
          </cell>
          <cell r="K13">
            <v>66.666666666666657</v>
          </cell>
          <cell r="L13">
            <v>33.333333333333329</v>
          </cell>
          <cell r="M13">
            <v>16.666666666666664</v>
          </cell>
          <cell r="N13">
            <v>0</v>
          </cell>
        </row>
        <row r="14">
          <cell r="B14">
            <v>40787</v>
          </cell>
          <cell r="C14">
            <v>23.809523809523807</v>
          </cell>
          <cell r="D14">
            <v>47.619047619047613</v>
          </cell>
          <cell r="E14">
            <v>42.857142857142854</v>
          </cell>
          <cell r="F14">
            <v>47.619047619047613</v>
          </cell>
          <cell r="G14">
            <v>28.571428571428569</v>
          </cell>
          <cell r="H14">
            <v>50</v>
          </cell>
          <cell r="I14">
            <v>57.142857142857139</v>
          </cell>
          <cell r="J14">
            <v>14.285714285714285</v>
          </cell>
          <cell r="K14">
            <v>50</v>
          </cell>
          <cell r="L14">
            <v>66.666666666666657</v>
          </cell>
          <cell r="M14">
            <v>66.666666666666657</v>
          </cell>
          <cell r="N14">
            <v>-16.666666666666664</v>
          </cell>
        </row>
        <row r="15">
          <cell r="B15">
            <v>40878</v>
          </cell>
          <cell r="C15">
            <v>19.047619047619047</v>
          </cell>
          <cell r="D15">
            <v>14.285714285714285</v>
          </cell>
          <cell r="E15">
            <v>19.047619047619047</v>
          </cell>
          <cell r="F15">
            <v>14.285714285714285</v>
          </cell>
          <cell r="G15">
            <v>21.428571428571427</v>
          </cell>
          <cell r="H15">
            <v>42.857142857142854</v>
          </cell>
          <cell r="I15">
            <v>42.857142857142854</v>
          </cell>
          <cell r="J15">
            <v>28.571428571428569</v>
          </cell>
          <cell r="K15">
            <v>50</v>
          </cell>
          <cell r="L15">
            <v>50</v>
          </cell>
          <cell r="M15">
            <v>50</v>
          </cell>
          <cell r="N15">
            <v>0</v>
          </cell>
        </row>
        <row r="16">
          <cell r="B16">
            <v>40969</v>
          </cell>
          <cell r="C16">
            <v>4.7619047619047619</v>
          </cell>
          <cell r="D16">
            <v>14.285714285714285</v>
          </cell>
          <cell r="E16">
            <v>14.285714285714285</v>
          </cell>
          <cell r="F16">
            <v>14.285714285714285</v>
          </cell>
          <cell r="G16">
            <v>6.666666666666667</v>
          </cell>
          <cell r="H16">
            <v>13.333333333333334</v>
          </cell>
          <cell r="I16">
            <v>46.666666666666664</v>
          </cell>
          <cell r="J16">
            <v>40</v>
          </cell>
          <cell r="K16">
            <v>33.333333333333329</v>
          </cell>
          <cell r="L16">
            <v>16.666666666666664</v>
          </cell>
          <cell r="M16">
            <v>-16.666666666666664</v>
          </cell>
          <cell r="N16">
            <v>-50</v>
          </cell>
        </row>
        <row r="17">
          <cell r="B17">
            <v>41061</v>
          </cell>
          <cell r="C17">
            <v>-5</v>
          </cell>
          <cell r="D17">
            <v>0</v>
          </cell>
          <cell r="E17">
            <v>-10</v>
          </cell>
          <cell r="F17">
            <v>0</v>
          </cell>
          <cell r="G17">
            <v>6.666666666666667</v>
          </cell>
          <cell r="H17">
            <v>13.333333333333334</v>
          </cell>
          <cell r="I17">
            <v>46.666666666666664</v>
          </cell>
          <cell r="J17">
            <v>40</v>
          </cell>
          <cell r="K17">
            <v>33.333333333333329</v>
          </cell>
          <cell r="L17">
            <v>16.666666666666664</v>
          </cell>
          <cell r="M17">
            <v>-16.666666666666664</v>
          </cell>
          <cell r="N17">
            <v>-50</v>
          </cell>
        </row>
        <row r="18">
          <cell r="B18">
            <v>41153</v>
          </cell>
          <cell r="C18">
            <v>-14.000000000000002</v>
          </cell>
          <cell r="D18">
            <v>18</v>
          </cell>
          <cell r="E18">
            <v>9</v>
          </cell>
          <cell r="F18">
            <v>-9</v>
          </cell>
          <cell r="G18">
            <v>15</v>
          </cell>
          <cell r="H18">
            <v>8</v>
          </cell>
          <cell r="I18">
            <v>8</v>
          </cell>
          <cell r="J18">
            <v>0</v>
          </cell>
          <cell r="K18">
            <v>-17</v>
          </cell>
          <cell r="L18">
            <v>0</v>
          </cell>
          <cell r="M18">
            <v>-17</v>
          </cell>
          <cell r="N18">
            <v>0</v>
          </cell>
        </row>
        <row r="19">
          <cell r="B19">
            <v>41244</v>
          </cell>
          <cell r="C19">
            <v>8.3333333333333321</v>
          </cell>
          <cell r="D19">
            <v>12.5</v>
          </cell>
          <cell r="E19">
            <v>29.166666666666668</v>
          </cell>
          <cell r="F19">
            <v>8.3333333333333321</v>
          </cell>
          <cell r="G19">
            <v>0</v>
          </cell>
          <cell r="H19">
            <v>-6.666666666666667</v>
          </cell>
          <cell r="I19">
            <v>13.333333333333334</v>
          </cell>
          <cell r="J19">
            <v>0</v>
          </cell>
          <cell r="K19">
            <v>42.857142857142854</v>
          </cell>
          <cell r="L19">
            <v>28.571428571428569</v>
          </cell>
          <cell r="M19">
            <v>42.857142857142854</v>
          </cell>
          <cell r="N19">
            <v>14.285714285714285</v>
          </cell>
        </row>
        <row r="20">
          <cell r="B20">
            <v>41334</v>
          </cell>
          <cell r="C20">
            <v>-18.181818181818183</v>
          </cell>
          <cell r="D20">
            <v>-27.27272727272727</v>
          </cell>
          <cell r="E20">
            <v>-31.818181818181817</v>
          </cell>
          <cell r="F20">
            <v>-40.909090909090914</v>
          </cell>
          <cell r="G20">
            <v>-18.75</v>
          </cell>
          <cell r="H20">
            <v>-25</v>
          </cell>
          <cell r="I20">
            <v>-18.75</v>
          </cell>
          <cell r="J20">
            <v>-25</v>
          </cell>
          <cell r="K20">
            <v>-42.857142857142854</v>
          </cell>
          <cell r="L20">
            <v>-42.857142857142854</v>
          </cell>
          <cell r="M20">
            <v>-42.857142857142854</v>
          </cell>
          <cell r="N20">
            <v>-28.571428571428569</v>
          </cell>
        </row>
        <row r="21">
          <cell r="B21">
            <v>41426</v>
          </cell>
          <cell r="C21">
            <v>0</v>
          </cell>
          <cell r="D21">
            <v>10.526315789473683</v>
          </cell>
          <cell r="E21">
            <v>5.2631578947368416</v>
          </cell>
          <cell r="F21">
            <v>5.2631578947368416</v>
          </cell>
          <cell r="G21">
            <v>-6.666666666666667</v>
          </cell>
          <cell r="H21">
            <v>-20</v>
          </cell>
          <cell r="I21">
            <v>-33.333333333333329</v>
          </cell>
          <cell r="J21">
            <v>-13.333333333333334</v>
          </cell>
          <cell r="K21">
            <v>-42.857142857142854</v>
          </cell>
          <cell r="L21">
            <v>-28.571428571428569</v>
          </cell>
          <cell r="M21">
            <v>-28.571428571428569</v>
          </cell>
          <cell r="N21">
            <v>-57.142857142857139</v>
          </cell>
        </row>
        <row r="22">
          <cell r="B22">
            <v>41518</v>
          </cell>
          <cell r="C22">
            <v>0</v>
          </cell>
          <cell r="D22">
            <v>4.7619047619047619</v>
          </cell>
          <cell r="E22">
            <v>23.809523809523807</v>
          </cell>
          <cell r="F22">
            <v>9.5238095238095237</v>
          </cell>
          <cell r="G22">
            <v>-17.647058823529413</v>
          </cell>
          <cell r="H22">
            <v>-23.52941176470588</v>
          </cell>
          <cell r="I22">
            <v>-17.647058823529413</v>
          </cell>
          <cell r="J22">
            <v>-17.647058823529413</v>
          </cell>
          <cell r="K22">
            <v>0</v>
          </cell>
          <cell r="L22">
            <v>0</v>
          </cell>
          <cell r="M22">
            <v>-14.285714285714285</v>
          </cell>
          <cell r="N22">
            <v>-28.571428571428569</v>
          </cell>
        </row>
        <row r="23">
          <cell r="B23">
            <v>41609</v>
          </cell>
          <cell r="C23">
            <v>16.666666666666664</v>
          </cell>
          <cell r="D23">
            <v>16.666666666666664</v>
          </cell>
          <cell r="E23">
            <v>38.888888888888893</v>
          </cell>
          <cell r="F23">
            <v>11.111111111111111</v>
          </cell>
          <cell r="G23">
            <v>28.571428571428569</v>
          </cell>
          <cell r="H23">
            <v>57.142857142857139</v>
          </cell>
          <cell r="I23">
            <v>42.857142857142854</v>
          </cell>
          <cell r="J23">
            <v>7.1428571428571423</v>
          </cell>
          <cell r="K23">
            <v>14.285714285714285</v>
          </cell>
          <cell r="L23">
            <v>0</v>
          </cell>
          <cell r="M23">
            <v>0</v>
          </cell>
          <cell r="N23">
            <v>-28.571428571428569</v>
          </cell>
        </row>
        <row r="24">
          <cell r="B24">
            <v>41699</v>
          </cell>
          <cell r="C24">
            <v>-21.052631578947366</v>
          </cell>
          <cell r="D24">
            <v>0</v>
          </cell>
          <cell r="E24">
            <v>-15.789473684210526</v>
          </cell>
          <cell r="F24">
            <v>-15.789473684210526</v>
          </cell>
          <cell r="G24">
            <v>0</v>
          </cell>
          <cell r="H24">
            <v>0</v>
          </cell>
          <cell r="I24">
            <v>-10</v>
          </cell>
          <cell r="J24">
            <v>-30</v>
          </cell>
          <cell r="K24">
            <v>16.666666666666664</v>
          </cell>
          <cell r="L24">
            <v>0</v>
          </cell>
          <cell r="M24">
            <v>-33.333333333333329</v>
          </cell>
          <cell r="N24">
            <v>-66.666666666666657</v>
          </cell>
        </row>
        <row r="25">
          <cell r="B25">
            <v>41791</v>
          </cell>
          <cell r="C25">
            <v>-5.5555555555555554</v>
          </cell>
          <cell r="D25">
            <v>5.5555555555555554</v>
          </cell>
          <cell r="E25">
            <v>11.111111111111111</v>
          </cell>
          <cell r="F25">
            <v>11.111111111111111</v>
          </cell>
          <cell r="G25">
            <v>-18.181818181818183</v>
          </cell>
          <cell r="H25">
            <v>18.181818181818183</v>
          </cell>
          <cell r="I25">
            <v>54.54545454545454</v>
          </cell>
          <cell r="J25">
            <v>36.363636363636367</v>
          </cell>
          <cell r="K25">
            <v>0</v>
          </cell>
          <cell r="L25">
            <v>0</v>
          </cell>
          <cell r="M25">
            <v>-20</v>
          </cell>
          <cell r="N25">
            <v>-20</v>
          </cell>
        </row>
        <row r="26">
          <cell r="B26">
            <v>41883</v>
          </cell>
          <cell r="C26">
            <v>0</v>
          </cell>
          <cell r="D26">
            <v>25</v>
          </cell>
          <cell r="E26">
            <v>25</v>
          </cell>
          <cell r="F26">
            <v>12.5</v>
          </cell>
          <cell r="G26">
            <v>7.1428571428571423</v>
          </cell>
          <cell r="H26">
            <v>14.285714285714285</v>
          </cell>
          <cell r="I26">
            <v>35.714285714285715</v>
          </cell>
          <cell r="J26">
            <v>14.285714285714285</v>
          </cell>
          <cell r="K26">
            <v>-50</v>
          </cell>
          <cell r="L26">
            <v>-25</v>
          </cell>
          <cell r="M26">
            <v>-25</v>
          </cell>
          <cell r="N26">
            <v>-75</v>
          </cell>
        </row>
        <row r="27">
          <cell r="B27">
            <v>41974</v>
          </cell>
          <cell r="C27">
            <v>23.076923076923077</v>
          </cell>
          <cell r="D27">
            <v>15.384615384615385</v>
          </cell>
          <cell r="E27">
            <v>15.384615384615385</v>
          </cell>
          <cell r="F27">
            <v>38.461538461538467</v>
          </cell>
          <cell r="G27">
            <v>-11.111111111111111</v>
          </cell>
          <cell r="H27">
            <v>-11.111111111111111</v>
          </cell>
          <cell r="I27">
            <v>-11.111111111111111</v>
          </cell>
          <cell r="J27">
            <v>-11.111111111111111</v>
          </cell>
          <cell r="K27">
            <v>-25</v>
          </cell>
          <cell r="L27">
            <v>-75</v>
          </cell>
          <cell r="M27">
            <v>-75</v>
          </cell>
          <cell r="N27">
            <v>-75</v>
          </cell>
        </row>
        <row r="28">
          <cell r="B28">
            <v>42064</v>
          </cell>
          <cell r="C28">
            <v>6.666666666666667</v>
          </cell>
          <cell r="D28">
            <v>20</v>
          </cell>
          <cell r="E28">
            <v>13.333333333333334</v>
          </cell>
          <cell r="F28">
            <v>33.333333333333329</v>
          </cell>
          <cell r="G28">
            <v>0</v>
          </cell>
          <cell r="H28">
            <v>-11.111111111111111</v>
          </cell>
          <cell r="I28">
            <v>-22.222222222222221</v>
          </cell>
          <cell r="J28">
            <v>-22.222222222222221</v>
          </cell>
          <cell r="K28">
            <v>25</v>
          </cell>
          <cell r="L28">
            <v>25</v>
          </cell>
          <cell r="M28">
            <v>0</v>
          </cell>
          <cell r="N28">
            <v>-75</v>
          </cell>
        </row>
        <row r="29">
          <cell r="B29">
            <v>42156</v>
          </cell>
          <cell r="C29">
            <v>-5.8823529411764701</v>
          </cell>
          <cell r="D29">
            <v>0</v>
          </cell>
          <cell r="E29">
            <v>5.8823529411764701</v>
          </cell>
          <cell r="F29">
            <v>11.76470588235294</v>
          </cell>
          <cell r="G29">
            <v>7.1428571428571423</v>
          </cell>
          <cell r="H29">
            <v>7.1428571428571423</v>
          </cell>
          <cell r="I29">
            <v>-7.1428571428571423</v>
          </cell>
          <cell r="J29">
            <v>-28.571428571428569</v>
          </cell>
          <cell r="K29">
            <v>-40</v>
          </cell>
          <cell r="L29">
            <v>-60</v>
          </cell>
          <cell r="M29">
            <v>-40</v>
          </cell>
          <cell r="N29">
            <v>-60</v>
          </cell>
        </row>
        <row r="30">
          <cell r="B30">
            <v>42248</v>
          </cell>
          <cell r="C30">
            <v>0</v>
          </cell>
          <cell r="D30">
            <v>21.428571428571427</v>
          </cell>
          <cell r="E30">
            <v>14.285714285714285</v>
          </cell>
          <cell r="F30">
            <v>28.571428571428569</v>
          </cell>
          <cell r="G30">
            <v>7.6923076923076925</v>
          </cell>
          <cell r="H30">
            <v>-7.6923076923076925</v>
          </cell>
          <cell r="I30">
            <v>-7.6923076923076925</v>
          </cell>
          <cell r="J30">
            <v>7.6923076923076925</v>
          </cell>
          <cell r="K30">
            <v>0</v>
          </cell>
          <cell r="L30">
            <v>-20</v>
          </cell>
          <cell r="M30">
            <v>0</v>
          </cell>
          <cell r="N30">
            <v>-40</v>
          </cell>
        </row>
        <row r="31">
          <cell r="B31">
            <v>42339</v>
          </cell>
          <cell r="C31">
            <v>0</v>
          </cell>
          <cell r="D31">
            <v>13.333333333333334</v>
          </cell>
          <cell r="E31">
            <v>20</v>
          </cell>
          <cell r="F31">
            <v>53.333333333333336</v>
          </cell>
          <cell r="G31">
            <v>9.0909090909090917</v>
          </cell>
          <cell r="H31">
            <v>18.181818181818183</v>
          </cell>
          <cell r="I31">
            <v>0</v>
          </cell>
          <cell r="J31">
            <v>9.0909090909090917</v>
          </cell>
          <cell r="K31">
            <v>0</v>
          </cell>
          <cell r="L31">
            <v>40</v>
          </cell>
          <cell r="M31">
            <v>-20</v>
          </cell>
          <cell r="N31">
            <v>-40</v>
          </cell>
        </row>
        <row r="32">
          <cell r="B32">
            <v>42430</v>
          </cell>
          <cell r="C32">
            <v>-31.25</v>
          </cell>
          <cell r="D32">
            <v>-18.75</v>
          </cell>
          <cell r="E32">
            <v>-25</v>
          </cell>
          <cell r="F32">
            <v>-25</v>
          </cell>
          <cell r="G32">
            <v>-11.111111111111111</v>
          </cell>
          <cell r="H32">
            <v>-33.333333333333329</v>
          </cell>
          <cell r="I32">
            <v>-33.333333333333329</v>
          </cell>
          <cell r="J32">
            <v>-22.222222222222221</v>
          </cell>
          <cell r="K32">
            <v>-40</v>
          </cell>
          <cell r="L32">
            <v>-60</v>
          </cell>
          <cell r="M32">
            <v>-40</v>
          </cell>
          <cell r="N32">
            <v>-60</v>
          </cell>
        </row>
        <row r="33">
          <cell r="B33">
            <v>42522</v>
          </cell>
          <cell r="C33">
            <v>5.5555555555555554</v>
          </cell>
          <cell r="D33">
            <v>11.111111111111111</v>
          </cell>
          <cell r="E33">
            <v>-11.111111111111111</v>
          </cell>
          <cell r="F33">
            <v>-16.666666666666664</v>
          </cell>
          <cell r="G33">
            <v>-10</v>
          </cell>
          <cell r="H33">
            <v>-10</v>
          </cell>
          <cell r="I33">
            <v>0</v>
          </cell>
          <cell r="J33">
            <v>-10</v>
          </cell>
          <cell r="K33">
            <v>0</v>
          </cell>
          <cell r="L33">
            <v>0</v>
          </cell>
          <cell r="M33">
            <v>0</v>
          </cell>
          <cell r="N33">
            <v>-40</v>
          </cell>
        </row>
        <row r="34">
          <cell r="B34">
            <v>42614</v>
          </cell>
          <cell r="C34">
            <v>-6.666666666666667</v>
          </cell>
          <cell r="D34">
            <v>-6.666666666666667</v>
          </cell>
          <cell r="E34">
            <v>-20</v>
          </cell>
          <cell r="F34">
            <v>-33.333333333333329</v>
          </cell>
          <cell r="G34">
            <v>-25</v>
          </cell>
          <cell r="H34">
            <v>-37.5</v>
          </cell>
          <cell r="I34">
            <v>-37.5</v>
          </cell>
          <cell r="J34">
            <v>-50</v>
          </cell>
          <cell r="K34">
            <v>-25</v>
          </cell>
          <cell r="L34">
            <v>-25</v>
          </cell>
          <cell r="M34">
            <v>-25</v>
          </cell>
          <cell r="N34">
            <v>-50</v>
          </cell>
        </row>
        <row r="35">
          <cell r="B35">
            <v>42705</v>
          </cell>
          <cell r="C35">
            <v>20</v>
          </cell>
          <cell r="D35">
            <v>13.333333333333334</v>
          </cell>
          <cell r="E35">
            <v>13.333333333333334</v>
          </cell>
          <cell r="F35">
            <v>-13.333333333333334</v>
          </cell>
          <cell r="G35">
            <v>10</v>
          </cell>
          <cell r="H35">
            <v>20</v>
          </cell>
          <cell r="I35">
            <v>0</v>
          </cell>
          <cell r="J35">
            <v>-20</v>
          </cell>
          <cell r="K35">
            <v>-40</v>
          </cell>
          <cell r="L35">
            <v>-60</v>
          </cell>
          <cell r="M35">
            <v>-60</v>
          </cell>
          <cell r="N35">
            <v>-40</v>
          </cell>
        </row>
        <row r="36">
          <cell r="B36">
            <v>42795</v>
          </cell>
          <cell r="C36">
            <v>-6.666666666666667</v>
          </cell>
          <cell r="D36">
            <v>-46.666666666666664</v>
          </cell>
          <cell r="E36">
            <v>-20</v>
          </cell>
          <cell r="F36">
            <v>-33.333333333333329</v>
          </cell>
          <cell r="G36">
            <v>-10</v>
          </cell>
          <cell r="H36">
            <v>-10</v>
          </cell>
          <cell r="I36">
            <v>-20</v>
          </cell>
          <cell r="J36">
            <v>-30</v>
          </cell>
          <cell r="K36">
            <v>0</v>
          </cell>
          <cell r="L36">
            <v>-60</v>
          </cell>
          <cell r="M36">
            <v>-60</v>
          </cell>
          <cell r="N36">
            <v>-60</v>
          </cell>
        </row>
        <row r="37">
          <cell r="B37">
            <v>42887</v>
          </cell>
          <cell r="C37">
            <v>-23.52941176470588</v>
          </cell>
          <cell r="D37">
            <v>-5.8823529411764701</v>
          </cell>
          <cell r="E37">
            <v>5.8823529411764701</v>
          </cell>
          <cell r="F37">
            <v>-11.76470588235294</v>
          </cell>
          <cell r="G37">
            <v>-10</v>
          </cell>
          <cell r="H37">
            <v>-20</v>
          </cell>
          <cell r="I37">
            <v>-50</v>
          </cell>
          <cell r="J37">
            <v>-60</v>
          </cell>
          <cell r="K37">
            <v>40</v>
          </cell>
          <cell r="L37">
            <v>20</v>
          </cell>
          <cell r="M37">
            <v>20</v>
          </cell>
          <cell r="N37">
            <v>-20</v>
          </cell>
        </row>
        <row r="38">
          <cell r="B38">
            <v>42979</v>
          </cell>
          <cell r="C38">
            <v>0</v>
          </cell>
          <cell r="D38">
            <v>-29.411764705882355</v>
          </cell>
          <cell r="E38">
            <v>-23.52941176470588</v>
          </cell>
          <cell r="F38">
            <v>-35.294117647058826</v>
          </cell>
          <cell r="G38">
            <v>0</v>
          </cell>
          <cell r="H38">
            <v>11.111111111111111</v>
          </cell>
          <cell r="I38">
            <v>-11.111111111111111</v>
          </cell>
          <cell r="J38">
            <v>11.111111111111111</v>
          </cell>
          <cell r="K38">
            <v>-66.666666666666657</v>
          </cell>
          <cell r="L38">
            <v>-66.666666666666657</v>
          </cell>
          <cell r="M38">
            <v>-33.333333333333329</v>
          </cell>
          <cell r="N38">
            <v>-100</v>
          </cell>
        </row>
        <row r="39">
          <cell r="B39">
            <v>43070</v>
          </cell>
          <cell r="C39">
            <v>0</v>
          </cell>
          <cell r="D39">
            <v>-18.181818181818183</v>
          </cell>
          <cell r="E39">
            <v>-36.363636363636367</v>
          </cell>
          <cell r="F39">
            <v>-18.181818181818183</v>
          </cell>
          <cell r="G39">
            <v>-14.285714285714285</v>
          </cell>
          <cell r="H39">
            <v>0</v>
          </cell>
          <cell r="I39">
            <v>0</v>
          </cell>
          <cell r="J39">
            <v>-14.285714285714285</v>
          </cell>
          <cell r="K39">
            <v>-50</v>
          </cell>
          <cell r="L39">
            <v>-50</v>
          </cell>
          <cell r="M39">
            <v>-50</v>
          </cell>
          <cell r="N39">
            <v>-75</v>
          </cell>
        </row>
        <row r="40">
          <cell r="B40">
            <v>43160</v>
          </cell>
          <cell r="C40">
            <v>-12.5</v>
          </cell>
          <cell r="D40">
            <v>-25</v>
          </cell>
          <cell r="E40">
            <v>-18.75</v>
          </cell>
          <cell r="F40">
            <v>-25</v>
          </cell>
          <cell r="G40">
            <v>11.111111111111111</v>
          </cell>
          <cell r="H40">
            <v>-11.111111111111111</v>
          </cell>
          <cell r="I40">
            <v>-11.111111111111111</v>
          </cell>
          <cell r="J40">
            <v>0</v>
          </cell>
          <cell r="K40">
            <v>-75</v>
          </cell>
          <cell r="L40">
            <v>-50</v>
          </cell>
          <cell r="M40">
            <v>-50</v>
          </cell>
          <cell r="N40">
            <v>-75</v>
          </cell>
        </row>
        <row r="41">
          <cell r="B41">
            <v>43252</v>
          </cell>
          <cell r="C41">
            <v>-27.27272727272727</v>
          </cell>
          <cell r="D41">
            <v>0</v>
          </cell>
          <cell r="E41">
            <v>0</v>
          </cell>
          <cell r="F41">
            <v>0</v>
          </cell>
          <cell r="G41">
            <v>25</v>
          </cell>
          <cell r="H41">
            <v>0</v>
          </cell>
          <cell r="I41">
            <v>0</v>
          </cell>
          <cell r="J41">
            <v>-12.5</v>
          </cell>
          <cell r="K41">
            <v>-75</v>
          </cell>
          <cell r="L41">
            <v>-75</v>
          </cell>
          <cell r="M41">
            <v>-50</v>
          </cell>
          <cell r="N41">
            <v>-75</v>
          </cell>
        </row>
        <row r="42">
          <cell r="B42">
            <v>43344</v>
          </cell>
          <cell r="C42">
            <v>7.6923076923076925</v>
          </cell>
          <cell r="D42">
            <v>-7.6923076923076925</v>
          </cell>
          <cell r="E42">
            <v>-15.384615384615385</v>
          </cell>
          <cell r="F42">
            <v>0</v>
          </cell>
          <cell r="G42">
            <v>0</v>
          </cell>
          <cell r="H42">
            <v>0</v>
          </cell>
          <cell r="I42">
            <v>-11.111111111111111</v>
          </cell>
          <cell r="J42">
            <v>11.111111111111111</v>
          </cell>
          <cell r="K42">
            <v>0</v>
          </cell>
          <cell r="L42">
            <v>0</v>
          </cell>
          <cell r="M42">
            <v>0</v>
          </cell>
          <cell r="N42">
            <v>-25</v>
          </cell>
        </row>
        <row r="43">
          <cell r="B43">
            <v>43435</v>
          </cell>
          <cell r="C43">
            <v>6.25</v>
          </cell>
          <cell r="D43">
            <v>0</v>
          </cell>
          <cell r="E43">
            <v>12.5</v>
          </cell>
          <cell r="F43">
            <v>25</v>
          </cell>
          <cell r="G43">
            <v>0</v>
          </cell>
          <cell r="H43">
            <v>-12.5</v>
          </cell>
          <cell r="I43">
            <v>0</v>
          </cell>
          <cell r="J43">
            <v>12.5</v>
          </cell>
          <cell r="K43">
            <v>0</v>
          </cell>
          <cell r="L43">
            <v>-25</v>
          </cell>
          <cell r="M43">
            <v>-25</v>
          </cell>
          <cell r="N43">
            <v>-50</v>
          </cell>
        </row>
        <row r="44">
          <cell r="B44">
            <v>43525</v>
          </cell>
          <cell r="C44">
            <v>-12.5</v>
          </cell>
          <cell r="D44">
            <v>18.75</v>
          </cell>
          <cell r="E44">
            <v>6.25</v>
          </cell>
          <cell r="F44">
            <v>12.5</v>
          </cell>
          <cell r="G44">
            <v>12.5</v>
          </cell>
          <cell r="H44">
            <v>0</v>
          </cell>
          <cell r="I44">
            <v>0</v>
          </cell>
          <cell r="J44">
            <v>-12.5</v>
          </cell>
          <cell r="K44">
            <v>60</v>
          </cell>
          <cell r="L44">
            <v>40</v>
          </cell>
          <cell r="M44">
            <v>20</v>
          </cell>
          <cell r="N44">
            <v>-20</v>
          </cell>
        </row>
      </sheetData>
      <sheetData sheetId="3">
        <row r="5">
          <cell r="C5" t="str">
            <v>Bancos</v>
          </cell>
          <cell r="D5" t="str">
            <v>CFC</v>
          </cell>
          <cell r="E5" t="str">
            <v>Cooperativas</v>
          </cell>
          <cell r="G5" t="str">
            <v>Bancos</v>
          </cell>
          <cell r="H5" t="str">
            <v>CFC</v>
          </cell>
          <cell r="I5" t="str">
            <v>Cooperativas</v>
          </cell>
        </row>
        <row r="6">
          <cell r="B6" t="str">
            <v>Micro</v>
          </cell>
          <cell r="C6">
            <v>-18.75</v>
          </cell>
          <cell r="D6">
            <v>-55.555555555555557</v>
          </cell>
          <cell r="E6">
            <v>20</v>
          </cell>
          <cell r="G6">
            <v>-12.5</v>
          </cell>
          <cell r="H6">
            <v>-11.111111111111111</v>
          </cell>
          <cell r="I6">
            <v>-50</v>
          </cell>
        </row>
        <row r="7">
          <cell r="B7" t="str">
            <v>Pequeñas</v>
          </cell>
          <cell r="C7">
            <v>-31.25</v>
          </cell>
          <cell r="D7">
            <v>22.222222222222221</v>
          </cell>
          <cell r="E7">
            <v>-20</v>
          </cell>
          <cell r="G7">
            <v>-37.5</v>
          </cell>
          <cell r="H7">
            <v>-11.111111111111111</v>
          </cell>
          <cell r="I7">
            <v>-25</v>
          </cell>
        </row>
        <row r="8">
          <cell r="B8" t="str">
            <v xml:space="preserve"> Medianas</v>
          </cell>
          <cell r="C8">
            <v>37.5</v>
          </cell>
          <cell r="D8">
            <v>77.777777777777786</v>
          </cell>
          <cell r="E8">
            <v>0</v>
          </cell>
          <cell r="G8">
            <v>18.75</v>
          </cell>
          <cell r="H8">
            <v>44.444444444444443</v>
          </cell>
          <cell r="I8">
            <v>25</v>
          </cell>
        </row>
        <row r="9">
          <cell r="B9" t="str">
            <v>Grandes</v>
          </cell>
          <cell r="C9">
            <v>62.5</v>
          </cell>
          <cell r="D9">
            <v>55.555555555555557</v>
          </cell>
          <cell r="E9">
            <v>-20</v>
          </cell>
          <cell r="G9">
            <v>31.25</v>
          </cell>
          <cell r="H9">
            <v>33.333333333333329</v>
          </cell>
          <cell r="I9">
            <v>50</v>
          </cell>
        </row>
      </sheetData>
      <sheetData sheetId="4">
        <row r="2">
          <cell r="D2" t="str">
            <v>Comprar títulos de deuda pública</v>
          </cell>
          <cell r="G2" t="str">
            <v>Prestar a entidades financieras</v>
          </cell>
          <cell r="K2" t="str">
            <v>Prestar para consumo</v>
          </cell>
          <cell r="L2" t="str">
            <v>Prestar a empresas nacionales que producen para el mercado interno</v>
          </cell>
          <cell r="N2" t="str">
            <v>Prestar para vivienda</v>
          </cell>
          <cell r="P2" t="str">
            <v>Prestar para microcrédito y/o Pyme</v>
          </cell>
        </row>
        <row r="8">
          <cell r="C8">
            <v>39965</v>
          </cell>
          <cell r="D8">
            <v>12.982456140350878</v>
          </cell>
          <cell r="G8">
            <v>11.578947368421051</v>
          </cell>
          <cell r="K8">
            <v>11.92982456140351</v>
          </cell>
          <cell r="L8">
            <v>18.245614035087719</v>
          </cell>
          <cell r="N8">
            <v>5.6140350877192979</v>
          </cell>
          <cell r="P8">
            <v>7.0175438596491224</v>
          </cell>
        </row>
        <row r="9">
          <cell r="C9">
            <v>40057</v>
          </cell>
          <cell r="D9">
            <v>18.653824102740511</v>
          </cell>
          <cell r="G9">
            <v>10.06994610709781</v>
          </cell>
          <cell r="K9">
            <v>9.5860566448801734</v>
          </cell>
          <cell r="L9">
            <v>18.327026717119598</v>
          </cell>
          <cell r="N9">
            <v>5.6644880174291945</v>
          </cell>
          <cell r="P9">
            <v>7.9371631693613125</v>
          </cell>
        </row>
        <row r="10">
          <cell r="C10">
            <v>40148</v>
          </cell>
          <cell r="D10">
            <v>13.022875816993462</v>
          </cell>
          <cell r="G10">
            <v>11.721132897603486</v>
          </cell>
          <cell r="K10">
            <v>9.9291938997821347</v>
          </cell>
          <cell r="L10">
            <v>15.958605664488019</v>
          </cell>
          <cell r="N10">
            <v>3.9515250544662304</v>
          </cell>
          <cell r="P10">
            <v>8.60566448801743</v>
          </cell>
        </row>
        <row r="11">
          <cell r="C11">
            <v>40238</v>
          </cell>
          <cell r="D11">
            <v>14.427244582043341</v>
          </cell>
          <cell r="G11">
            <v>11.878224974200206</v>
          </cell>
          <cell r="K11">
            <v>12.205022359821122</v>
          </cell>
          <cell r="L11">
            <v>11.308336199977067</v>
          </cell>
          <cell r="N11">
            <v>4.2884990253411299</v>
          </cell>
          <cell r="P11">
            <v>8.4795321637426895</v>
          </cell>
        </row>
        <row r="12">
          <cell r="C12">
            <v>40330</v>
          </cell>
          <cell r="D12">
            <v>12.962962962962962</v>
          </cell>
          <cell r="G12">
            <v>9.2592592592592595</v>
          </cell>
          <cell r="K12">
            <v>12.222222222222221</v>
          </cell>
          <cell r="L12">
            <v>17.037037037037038</v>
          </cell>
          <cell r="N12">
            <v>4.0740740740740744</v>
          </cell>
          <cell r="P12">
            <v>11.481481481481483</v>
          </cell>
        </row>
        <row r="13">
          <cell r="C13">
            <v>40422</v>
          </cell>
          <cell r="D13">
            <v>13.333333333333334</v>
          </cell>
          <cell r="G13">
            <v>7.3684210526315779</v>
          </cell>
          <cell r="K13">
            <v>14.736842105263156</v>
          </cell>
          <cell r="L13">
            <v>19.298245614035086</v>
          </cell>
          <cell r="N13">
            <v>8.0701754385964914</v>
          </cell>
          <cell r="P13">
            <v>8.0701754385964897</v>
          </cell>
        </row>
        <row r="14">
          <cell r="C14">
            <v>40513</v>
          </cell>
          <cell r="D14">
            <v>14.117647058823529</v>
          </cell>
          <cell r="G14">
            <v>8.235294117647058</v>
          </cell>
          <cell r="K14">
            <v>18.43137254901961</v>
          </cell>
          <cell r="L14">
            <v>17.254901960784313</v>
          </cell>
          <cell r="N14">
            <v>9.0196078431372548</v>
          </cell>
          <cell r="P14">
            <v>10.196078431372548</v>
          </cell>
        </row>
        <row r="15">
          <cell r="C15">
            <v>40603</v>
          </cell>
          <cell r="D15">
            <v>11.578947368421051</v>
          </cell>
          <cell r="G15">
            <v>8.7719298245614024</v>
          </cell>
          <cell r="K15">
            <v>17.89473684210526</v>
          </cell>
          <cell r="L15">
            <v>21.05263157894737</v>
          </cell>
          <cell r="N15">
            <v>6.666666666666667</v>
          </cell>
          <cell r="P15">
            <v>11.929824561403509</v>
          </cell>
        </row>
        <row r="16">
          <cell r="C16">
            <v>40695</v>
          </cell>
          <cell r="D16">
            <v>11.481481481481485</v>
          </cell>
          <cell r="G16">
            <v>7.0370370370370372</v>
          </cell>
          <cell r="K16">
            <v>18.148148148148145</v>
          </cell>
          <cell r="L16">
            <v>14.074074074074074</v>
          </cell>
          <cell r="N16">
            <v>10.74074074074074</v>
          </cell>
          <cell r="P16">
            <v>12.962962962962962</v>
          </cell>
        </row>
        <row r="17">
          <cell r="C17">
            <v>40787</v>
          </cell>
          <cell r="D17">
            <v>10.158730158730158</v>
          </cell>
          <cell r="G17">
            <v>6.3492063492063489</v>
          </cell>
          <cell r="K17">
            <v>19.682539682539684</v>
          </cell>
          <cell r="L17">
            <v>16.50793650793651</v>
          </cell>
          <cell r="N17">
            <v>8.2539682539682531</v>
          </cell>
          <cell r="P17">
            <v>13.015873015873014</v>
          </cell>
        </row>
        <row r="18">
          <cell r="C18">
            <v>40878</v>
          </cell>
          <cell r="D18">
            <v>12.675324675324676</v>
          </cell>
          <cell r="G18">
            <v>5.8412698412698418</v>
          </cell>
          <cell r="K18">
            <v>18.516594516594516</v>
          </cell>
          <cell r="L18">
            <v>15.001443001442999</v>
          </cell>
          <cell r="N18">
            <v>8.3145743145743154</v>
          </cell>
          <cell r="P18">
            <v>9.7748917748917759</v>
          </cell>
        </row>
        <row r="19">
          <cell r="C19">
            <v>40969</v>
          </cell>
          <cell r="D19">
            <v>12.380952380952381</v>
          </cell>
          <cell r="G19">
            <v>4.4444444444444446</v>
          </cell>
          <cell r="K19">
            <v>21.269841269841269</v>
          </cell>
          <cell r="L19">
            <v>14.603174603174605</v>
          </cell>
          <cell r="N19">
            <v>7.3015873015873023</v>
          </cell>
          <cell r="P19">
            <v>11.111111111111112</v>
          </cell>
        </row>
        <row r="20">
          <cell r="C20">
            <v>41061</v>
          </cell>
          <cell r="D20">
            <v>9.6240601503759411</v>
          </cell>
          <cell r="G20">
            <v>6.9256474519632407</v>
          </cell>
          <cell r="K20">
            <v>18.041771094402673</v>
          </cell>
          <cell r="L20">
            <v>16.16791979949874</v>
          </cell>
          <cell r="N20">
            <v>7.1261487050960746</v>
          </cell>
          <cell r="P20">
            <v>13.258980785296574</v>
          </cell>
        </row>
        <row r="21">
          <cell r="C21">
            <v>41153</v>
          </cell>
          <cell r="D21">
            <v>8.7665474621996342</v>
          </cell>
          <cell r="G21">
            <v>7.2909216387477258</v>
          </cell>
          <cell r="K21">
            <v>18.698161741640003</v>
          </cell>
          <cell r="L21">
            <v>12.402911098563271</v>
          </cell>
          <cell r="N21">
            <v>9.383273731099818</v>
          </cell>
          <cell r="P21">
            <v>15.931363322667671</v>
          </cell>
        </row>
        <row r="22">
          <cell r="C22">
            <v>41244</v>
          </cell>
          <cell r="D22">
            <v>8.6004830917874386</v>
          </cell>
          <cell r="G22">
            <v>6.3743961352656999</v>
          </cell>
          <cell r="K22">
            <v>20.578743961352654</v>
          </cell>
          <cell r="L22">
            <v>13.585990338164253</v>
          </cell>
          <cell r="N22">
            <v>13.372463768115942</v>
          </cell>
          <cell r="P22">
            <v>16.152657004830917</v>
          </cell>
        </row>
        <row r="23">
          <cell r="C23">
            <v>41334</v>
          </cell>
          <cell r="D23">
            <v>9.696969696969699</v>
          </cell>
          <cell r="G23">
            <v>4.8484848484848486</v>
          </cell>
          <cell r="K23">
            <v>20</v>
          </cell>
          <cell r="L23">
            <v>15.454545454545453</v>
          </cell>
          <cell r="N23">
            <v>12.424242424242426</v>
          </cell>
          <cell r="P23">
            <v>13.636363636363635</v>
          </cell>
        </row>
        <row r="24">
          <cell r="C24">
            <v>41426</v>
          </cell>
          <cell r="D24">
            <v>3.8596491228070176</v>
          </cell>
          <cell r="G24">
            <v>6.666666666666667</v>
          </cell>
          <cell r="K24">
            <v>13.684210526315791</v>
          </cell>
          <cell r="L24">
            <v>20.701754385964911</v>
          </cell>
          <cell r="N24">
            <v>12.631578947368421</v>
          </cell>
          <cell r="P24">
            <v>10.526315789473683</v>
          </cell>
        </row>
        <row r="25">
          <cell r="C25">
            <v>41518</v>
          </cell>
          <cell r="D25">
            <v>3.4920634920634921</v>
          </cell>
          <cell r="G25">
            <v>4.7619047619047619</v>
          </cell>
          <cell r="K25">
            <v>17.460317460317459</v>
          </cell>
          <cell r="L25">
            <v>19.047619047619051</v>
          </cell>
          <cell r="N25">
            <v>11.746031746031747</v>
          </cell>
          <cell r="P25">
            <v>11.428571428571429</v>
          </cell>
        </row>
        <row r="26">
          <cell r="C26">
            <v>41609</v>
          </cell>
          <cell r="D26">
            <v>2.5925925925925926</v>
          </cell>
          <cell r="G26">
            <v>5.9259259259259265</v>
          </cell>
          <cell r="K26">
            <v>21.111111111111107</v>
          </cell>
          <cell r="L26">
            <v>15.555555555555559</v>
          </cell>
          <cell r="N26">
            <v>12.222222222222223</v>
          </cell>
          <cell r="P26">
            <v>14.074074074074074</v>
          </cell>
        </row>
        <row r="27">
          <cell r="C27">
            <v>41699</v>
          </cell>
          <cell r="D27">
            <v>8.7468671679198007</v>
          </cell>
          <cell r="G27">
            <v>5.7699805068226127</v>
          </cell>
          <cell r="K27">
            <v>17.593984962406015</v>
          </cell>
          <cell r="L27">
            <v>16.05402394876079</v>
          </cell>
          <cell r="N27">
            <v>9.2926761347813986</v>
          </cell>
          <cell r="P27">
            <v>6.2183235867446394</v>
          </cell>
        </row>
        <row r="28">
          <cell r="C28">
            <v>41791</v>
          </cell>
          <cell r="D28">
            <v>5.5555555555555554</v>
          </cell>
          <cell r="G28">
            <v>4.8148148148148149</v>
          </cell>
          <cell r="K28">
            <v>20.37037037037037</v>
          </cell>
          <cell r="L28">
            <v>17.037037037037038</v>
          </cell>
          <cell r="N28">
            <v>11.851851851851853</v>
          </cell>
          <cell r="P28">
            <v>11.481481481481483</v>
          </cell>
        </row>
        <row r="29">
          <cell r="C29">
            <v>41883</v>
          </cell>
          <cell r="D29">
            <v>1.6666666666666667</v>
          </cell>
          <cell r="G29">
            <v>6.25</v>
          </cell>
          <cell r="K29">
            <v>16.666666666666664</v>
          </cell>
          <cell r="L29">
            <v>15.833333333333336</v>
          </cell>
          <cell r="N29">
            <v>7.9166666666666661</v>
          </cell>
          <cell r="P29">
            <v>12.916666666666664</v>
          </cell>
        </row>
        <row r="30">
          <cell r="C30">
            <v>41974</v>
          </cell>
          <cell r="D30">
            <v>5.6410256410256405</v>
          </cell>
          <cell r="G30">
            <v>2.0512820512820511</v>
          </cell>
          <cell r="K30">
            <v>23.076923076923077</v>
          </cell>
          <cell r="L30">
            <v>15.384615384615383</v>
          </cell>
          <cell r="N30">
            <v>10.76923076923077</v>
          </cell>
          <cell r="P30">
            <v>11.794871794871794</v>
          </cell>
        </row>
        <row r="31">
          <cell r="C31">
            <v>42064</v>
          </cell>
          <cell r="D31">
            <v>6.2222222222222223</v>
          </cell>
          <cell r="G31">
            <v>4.4444444444444446</v>
          </cell>
          <cell r="K31">
            <v>20.888888888888889</v>
          </cell>
          <cell r="L31">
            <v>14.666666666666666</v>
          </cell>
          <cell r="N31">
            <v>7.5555555555555554</v>
          </cell>
          <cell r="P31">
            <v>12</v>
          </cell>
        </row>
        <row r="32">
          <cell r="C32">
            <v>42156</v>
          </cell>
          <cell r="D32">
            <v>7.4509803921568629</v>
          </cell>
          <cell r="G32">
            <v>8.6274509803921564</v>
          </cell>
          <cell r="K32">
            <v>19.6078431372549</v>
          </cell>
          <cell r="L32">
            <v>14.901960784313726</v>
          </cell>
          <cell r="N32">
            <v>7.0588235294117645</v>
          </cell>
          <cell r="P32">
            <v>9.4117647058823533</v>
          </cell>
        </row>
        <row r="33">
          <cell r="C33">
            <v>42248</v>
          </cell>
          <cell r="D33">
            <v>7.6190476190476195</v>
          </cell>
          <cell r="G33">
            <v>2.3809523809523809</v>
          </cell>
          <cell r="K33">
            <v>15.714285714285712</v>
          </cell>
          <cell r="L33">
            <v>16.666666666666664</v>
          </cell>
          <cell r="N33">
            <v>8.5714285714285712</v>
          </cell>
          <cell r="P33">
            <v>12.857142857142859</v>
          </cell>
        </row>
        <row r="34">
          <cell r="C34">
            <v>42339</v>
          </cell>
          <cell r="D34">
            <v>6.2222222222222223</v>
          </cell>
          <cell r="G34">
            <v>6.666666666666667</v>
          </cell>
          <cell r="K34">
            <v>13.333333333333334</v>
          </cell>
          <cell r="L34">
            <v>15.111111111111111</v>
          </cell>
          <cell r="N34">
            <v>6.666666666666667</v>
          </cell>
          <cell r="P34">
            <v>14.222222222222221</v>
          </cell>
        </row>
        <row r="35">
          <cell r="C35">
            <v>42430</v>
          </cell>
          <cell r="D35">
            <v>8.2598039215686256</v>
          </cell>
          <cell r="G35">
            <v>10.602941176470589</v>
          </cell>
          <cell r="K35">
            <v>13.176470588235295</v>
          </cell>
          <cell r="L35">
            <v>14.168300653594773</v>
          </cell>
          <cell r="N35">
            <v>9.2892156862745097</v>
          </cell>
          <cell r="P35">
            <v>16.166666666666668</v>
          </cell>
        </row>
        <row r="36">
          <cell r="C36">
            <v>42522</v>
          </cell>
          <cell r="D36">
            <v>13.142988189427818</v>
          </cell>
          <cell r="G36">
            <v>11.183350533195734</v>
          </cell>
          <cell r="K36">
            <v>17.29044834307992</v>
          </cell>
          <cell r="L36">
            <v>12.207315674807937</v>
          </cell>
          <cell r="N36">
            <v>9.2730191491801399</v>
          </cell>
          <cell r="P36">
            <v>12.148836142644191</v>
          </cell>
        </row>
        <row r="37">
          <cell r="C37">
            <v>42614</v>
          </cell>
          <cell r="D37">
            <v>9.2222222222222232</v>
          </cell>
          <cell r="G37">
            <v>8.4920634920634921</v>
          </cell>
          <cell r="K37">
            <v>15.682539682539682</v>
          </cell>
          <cell r="L37">
            <v>15.444444444444445</v>
          </cell>
          <cell r="N37">
            <v>9.0476190476190474</v>
          </cell>
          <cell r="P37">
            <v>14.634920634920634</v>
          </cell>
        </row>
        <row r="38">
          <cell r="C38">
            <v>42705</v>
          </cell>
          <cell r="D38">
            <v>7.0357142857142865</v>
          </cell>
          <cell r="G38">
            <v>7.5912698412698401</v>
          </cell>
          <cell r="K38">
            <v>19.499999999999996</v>
          </cell>
          <cell r="L38">
            <v>12.96031746031746</v>
          </cell>
          <cell r="N38">
            <v>9.4047619047619051</v>
          </cell>
          <cell r="P38">
            <v>10.702380952380951</v>
          </cell>
        </row>
        <row r="39">
          <cell r="C39">
            <v>42795</v>
          </cell>
          <cell r="D39">
            <v>8.4960317460317452</v>
          </cell>
          <cell r="G39">
            <v>6.5912698412698409</v>
          </cell>
          <cell r="K39">
            <v>19.611111111111114</v>
          </cell>
          <cell r="L39">
            <v>16.051587301587301</v>
          </cell>
          <cell r="N39">
            <v>6.7936507936507935</v>
          </cell>
          <cell r="P39">
            <v>13.083333333333332</v>
          </cell>
        </row>
        <row r="40">
          <cell r="C40">
            <v>42887</v>
          </cell>
          <cell r="D40">
            <v>9.2690058479532169</v>
          </cell>
          <cell r="G40">
            <v>7.3489278752436649</v>
          </cell>
          <cell r="K40">
            <v>15.046296296296296</v>
          </cell>
          <cell r="L40">
            <v>13.238304093567251</v>
          </cell>
          <cell r="N40">
            <v>6.9322612085769979</v>
          </cell>
          <cell r="P40">
            <v>15.484892787524368</v>
          </cell>
        </row>
        <row r="41">
          <cell r="C41">
            <v>42979</v>
          </cell>
          <cell r="D41">
            <v>6.492374727668845</v>
          </cell>
          <cell r="G41">
            <v>5.5255991285403052</v>
          </cell>
          <cell r="K41">
            <v>16.996187363834423</v>
          </cell>
          <cell r="L41">
            <v>16.977124183006538</v>
          </cell>
          <cell r="N41">
            <v>9.1775599128540311</v>
          </cell>
          <cell r="P41">
            <v>11.470588235294118</v>
          </cell>
        </row>
        <row r="42">
          <cell r="C42">
            <v>43070</v>
          </cell>
          <cell r="D42">
            <v>16.525252525252522</v>
          </cell>
          <cell r="G42">
            <v>8.7070707070707076</v>
          </cell>
          <cell r="K42">
            <v>19.595959595959599</v>
          </cell>
          <cell r="L42">
            <v>4.0404040404040407</v>
          </cell>
          <cell r="N42">
            <v>11.81818181818182</v>
          </cell>
          <cell r="P42">
            <v>11.333333333333334</v>
          </cell>
        </row>
        <row r="43">
          <cell r="C43">
            <v>43160</v>
          </cell>
          <cell r="D43">
            <v>12.769607843137255</v>
          </cell>
          <cell r="G43">
            <v>12.019607843137255</v>
          </cell>
          <cell r="K43">
            <v>13.630718954248364</v>
          </cell>
          <cell r="L43">
            <v>14.513071895424837</v>
          </cell>
          <cell r="N43">
            <v>4.6111111111111116</v>
          </cell>
          <cell r="P43">
            <v>16.673202614379086</v>
          </cell>
        </row>
        <row r="44">
          <cell r="C44">
            <v>43252</v>
          </cell>
          <cell r="D44">
            <v>10.909090909090908</v>
          </cell>
          <cell r="G44">
            <v>10.303030303030303</v>
          </cell>
          <cell r="K44">
            <v>22.424242424242426</v>
          </cell>
          <cell r="L44">
            <v>10.909090909090908</v>
          </cell>
          <cell r="N44">
            <v>9.6969696969696972</v>
          </cell>
          <cell r="P44">
            <v>13.939393939393941</v>
          </cell>
        </row>
        <row r="45">
          <cell r="C45">
            <v>43344</v>
          </cell>
          <cell r="D45">
            <v>9.3589743589743595</v>
          </cell>
          <cell r="G45">
            <v>4.1452991452991448</v>
          </cell>
          <cell r="K45">
            <v>18.504273504273506</v>
          </cell>
          <cell r="L45">
            <v>17.551892551892553</v>
          </cell>
          <cell r="N45">
            <v>10.738705738705738</v>
          </cell>
          <cell r="P45">
            <v>13.302808302808304</v>
          </cell>
        </row>
        <row r="46">
          <cell r="C46">
            <v>43435</v>
          </cell>
          <cell r="D46">
            <v>12.5</v>
          </cell>
          <cell r="G46">
            <v>7.5</v>
          </cell>
          <cell r="K46">
            <v>22.083333333333332</v>
          </cell>
          <cell r="L46">
            <v>14.166666666666666</v>
          </cell>
          <cell r="N46">
            <v>7.5000000000000009</v>
          </cell>
          <cell r="P46">
            <v>9.1666666666666679</v>
          </cell>
        </row>
        <row r="47">
          <cell r="C47">
            <v>43525</v>
          </cell>
          <cell r="D47">
            <v>10.48529411764706</v>
          </cell>
          <cell r="G47">
            <v>9.235294117647058</v>
          </cell>
          <cell r="K47">
            <v>19.117647058823529</v>
          </cell>
          <cell r="L47">
            <v>15.102941176470589</v>
          </cell>
          <cell r="N47">
            <v>8.0833333333333339</v>
          </cell>
          <cell r="P47">
            <v>12.166666666666666</v>
          </cell>
        </row>
        <row r="55">
          <cell r="D55" t="str">
            <v>Comprar títulos de deuda pública</v>
          </cell>
          <cell r="G55" t="str">
            <v>Prestar a entidades financieras</v>
          </cell>
          <cell r="K55" t="str">
            <v>Prestar para consumo</v>
          </cell>
          <cell r="L55" t="str">
            <v>Prestar a empresas nacionales que producen para el mercado interno</v>
          </cell>
          <cell r="M55" t="str">
            <v>Prestar a constructores</v>
          </cell>
          <cell r="P55" t="str">
            <v>Prestar para microcrédito y/o Pyme</v>
          </cell>
        </row>
        <row r="58">
          <cell r="C58">
            <v>39722</v>
          </cell>
          <cell r="D58">
            <v>11.763347763347763</v>
          </cell>
          <cell r="G58">
            <v>9.24098124098124</v>
          </cell>
          <cell r="K58">
            <v>11.78066378066378</v>
          </cell>
          <cell r="L58">
            <v>18.112554112554111</v>
          </cell>
          <cell r="M58">
            <v>0.95238095238095244</v>
          </cell>
          <cell r="P58">
            <v>4.4617604617604618</v>
          </cell>
        </row>
        <row r="59">
          <cell r="C59">
            <v>39873</v>
          </cell>
          <cell r="D59">
            <v>14.035087719298245</v>
          </cell>
          <cell r="G59">
            <v>12.280701754385964</v>
          </cell>
          <cell r="K59">
            <v>13.684210526315788</v>
          </cell>
          <cell r="L59">
            <v>17.543859649122805</v>
          </cell>
          <cell r="M59">
            <v>0</v>
          </cell>
          <cell r="P59">
            <v>2.807017543859649</v>
          </cell>
        </row>
        <row r="60">
          <cell r="C60">
            <v>39965</v>
          </cell>
          <cell r="D60">
            <v>12.355889724310778</v>
          </cell>
          <cell r="G60">
            <v>11.283208020050125</v>
          </cell>
          <cell r="K60">
            <v>13.759398496240602</v>
          </cell>
          <cell r="L60">
            <v>18.854636591478695</v>
          </cell>
          <cell r="M60">
            <v>0</v>
          </cell>
          <cell r="P60">
            <v>11.781954887218046</v>
          </cell>
        </row>
        <row r="61">
          <cell r="C61">
            <v>40057</v>
          </cell>
          <cell r="D61">
            <v>10.857048748353098</v>
          </cell>
          <cell r="G61">
            <v>10.841583537235712</v>
          </cell>
          <cell r="K61">
            <v>10.259332454984628</v>
          </cell>
          <cell r="L61">
            <v>19.548811092289352</v>
          </cell>
          <cell r="M61">
            <v>1.7929292929292926</v>
          </cell>
          <cell r="P61">
            <v>13.599316142794402</v>
          </cell>
        </row>
        <row r="62">
          <cell r="C62">
            <v>40148</v>
          </cell>
          <cell r="D62">
            <v>12.727272727272728</v>
          </cell>
          <cell r="G62">
            <v>14.848484848484853</v>
          </cell>
          <cell r="K62">
            <v>13.030303030303028</v>
          </cell>
          <cell r="L62">
            <v>17.878787878787879</v>
          </cell>
          <cell r="M62">
            <v>1.5151515151515151</v>
          </cell>
          <cell r="P62">
            <v>7.5757575757575761</v>
          </cell>
        </row>
        <row r="63">
          <cell r="C63">
            <v>40238</v>
          </cell>
          <cell r="D63">
            <v>13.030303030303028</v>
          </cell>
          <cell r="G63">
            <v>6.9696969696969706</v>
          </cell>
          <cell r="K63">
            <v>15.454545454545453</v>
          </cell>
          <cell r="L63">
            <v>18.181818181818183</v>
          </cell>
          <cell r="M63">
            <v>1.5151515151515151</v>
          </cell>
          <cell r="P63">
            <v>10</v>
          </cell>
        </row>
        <row r="64">
          <cell r="C64">
            <v>40330</v>
          </cell>
          <cell r="D64">
            <v>11.481481481481481</v>
          </cell>
          <cell r="G64">
            <v>11.481481481481483</v>
          </cell>
          <cell r="K64">
            <v>17.777777777777779</v>
          </cell>
          <cell r="L64">
            <v>14.444444444444448</v>
          </cell>
          <cell r="M64">
            <v>2.5925925925925926</v>
          </cell>
          <cell r="P64">
            <v>12.222222222222221</v>
          </cell>
        </row>
        <row r="65">
          <cell r="C65">
            <v>40422</v>
          </cell>
          <cell r="D65">
            <v>7.6654053434239202</v>
          </cell>
          <cell r="G65">
            <v>11.429881894278179</v>
          </cell>
          <cell r="K65">
            <v>20.740740740740744</v>
          </cell>
          <cell r="L65">
            <v>14.819401444788442</v>
          </cell>
          <cell r="M65">
            <v>4.4662309368191728</v>
          </cell>
          <cell r="P65">
            <v>15.43859649122807</v>
          </cell>
        </row>
        <row r="66">
          <cell r="C66">
            <v>40513</v>
          </cell>
          <cell r="D66">
            <v>12.184382524939801</v>
          </cell>
          <cell r="G66">
            <v>8.0575622061690186</v>
          </cell>
          <cell r="K66">
            <v>22.489393418185987</v>
          </cell>
          <cell r="L66">
            <v>15.231051484921455</v>
          </cell>
          <cell r="M66">
            <v>2.144249512670565</v>
          </cell>
          <cell r="P66">
            <v>13.678477238848757</v>
          </cell>
        </row>
        <row r="67">
          <cell r="C67">
            <v>40603</v>
          </cell>
          <cell r="D67">
            <v>14.166666666666666</v>
          </cell>
          <cell r="G67">
            <v>7.5</v>
          </cell>
          <cell r="K67">
            <v>19.166666666666668</v>
          </cell>
          <cell r="L67">
            <v>12.5</v>
          </cell>
          <cell r="M67">
            <v>2.5</v>
          </cell>
          <cell r="P67">
            <v>12.916666666666668</v>
          </cell>
        </row>
        <row r="68">
          <cell r="C68">
            <v>40695</v>
          </cell>
          <cell r="D68">
            <v>9.1666666666666661</v>
          </cell>
          <cell r="G68">
            <v>9.1666666666666661</v>
          </cell>
          <cell r="K68">
            <v>19.166666666666664</v>
          </cell>
          <cell r="L68">
            <v>14.583333333333334</v>
          </cell>
          <cell r="M68">
            <v>4.166666666666667</v>
          </cell>
          <cell r="P68">
            <v>11.25</v>
          </cell>
        </row>
        <row r="69">
          <cell r="C69">
            <v>40787</v>
          </cell>
          <cell r="D69">
            <v>10.476190476190476</v>
          </cell>
          <cell r="G69">
            <v>14.761904761904763</v>
          </cell>
          <cell r="K69">
            <v>18.571428571428569</v>
          </cell>
          <cell r="L69">
            <v>18.571428571428573</v>
          </cell>
          <cell r="M69">
            <v>1.4285714285714286</v>
          </cell>
          <cell r="P69">
            <v>13.80952380952381</v>
          </cell>
        </row>
        <row r="70">
          <cell r="C70">
            <v>40878</v>
          </cell>
          <cell r="D70">
            <v>10</v>
          </cell>
          <cell r="G70">
            <v>9.0476190476190474</v>
          </cell>
          <cell r="K70">
            <v>18.571428571428573</v>
          </cell>
          <cell r="L70">
            <v>17.619047619047617</v>
          </cell>
          <cell r="M70">
            <v>0.47619047619047616</v>
          </cell>
          <cell r="P70">
            <v>17.142857142857142</v>
          </cell>
        </row>
        <row r="71">
          <cell r="C71">
            <v>40969</v>
          </cell>
          <cell r="D71">
            <v>8</v>
          </cell>
          <cell r="G71">
            <v>8.4444444444444446</v>
          </cell>
          <cell r="K71">
            <v>20.888888888888889</v>
          </cell>
          <cell r="L71">
            <v>19.555555555555557</v>
          </cell>
          <cell r="M71">
            <v>3.5555555555555554</v>
          </cell>
          <cell r="P71">
            <v>15.111111111111109</v>
          </cell>
        </row>
        <row r="72">
          <cell r="C72">
            <v>41061</v>
          </cell>
          <cell r="D72">
            <v>9.7908496732026151</v>
          </cell>
          <cell r="G72">
            <v>6.3753501400560229</v>
          </cell>
          <cell r="K72">
            <v>18.140056022408963</v>
          </cell>
          <cell r="L72">
            <v>15.671335200746963</v>
          </cell>
          <cell r="M72">
            <v>5.1876750700280114</v>
          </cell>
          <cell r="P72">
            <v>17.861811391223156</v>
          </cell>
        </row>
        <row r="73">
          <cell r="C73">
            <v>41153</v>
          </cell>
          <cell r="D73">
            <v>7.6923076923076925</v>
          </cell>
          <cell r="G73">
            <v>4.6153846153846159</v>
          </cell>
          <cell r="K73">
            <v>20.512820512820511</v>
          </cell>
          <cell r="L73">
            <v>20</v>
          </cell>
          <cell r="M73">
            <v>3.5897435897435894</v>
          </cell>
          <cell r="P73">
            <v>19.487179487179489</v>
          </cell>
        </row>
        <row r="74">
          <cell r="C74">
            <v>41244</v>
          </cell>
          <cell r="D74">
            <v>12.198412698412698</v>
          </cell>
          <cell r="G74">
            <v>8.0992063492063497</v>
          </cell>
          <cell r="K74">
            <v>20.063492063492063</v>
          </cell>
          <cell r="L74">
            <v>18.829365079365083</v>
          </cell>
          <cell r="M74">
            <v>3.1111111111111112</v>
          </cell>
          <cell r="P74">
            <v>16.424603174603174</v>
          </cell>
        </row>
        <row r="75">
          <cell r="C75">
            <v>41334</v>
          </cell>
          <cell r="D75">
            <v>10</v>
          </cell>
          <cell r="G75">
            <v>7.083333333333333</v>
          </cell>
          <cell r="K75">
            <v>16.25</v>
          </cell>
          <cell r="L75">
            <v>19.166666666666668</v>
          </cell>
          <cell r="M75">
            <v>4.5833333333333339</v>
          </cell>
          <cell r="P75">
            <v>14.583333333333334</v>
          </cell>
        </row>
        <row r="76">
          <cell r="C76">
            <v>41426</v>
          </cell>
          <cell r="D76">
            <v>9.3333333333333339</v>
          </cell>
          <cell r="G76">
            <v>7.5555555555555554</v>
          </cell>
          <cell r="K76">
            <v>19.111111111111111</v>
          </cell>
          <cell r="L76">
            <v>14.666666666666666</v>
          </cell>
          <cell r="M76">
            <v>4.4444444444444446</v>
          </cell>
          <cell r="P76">
            <v>16</v>
          </cell>
        </row>
        <row r="77">
          <cell r="C77">
            <v>41518</v>
          </cell>
          <cell r="D77">
            <v>10.294117647058822</v>
          </cell>
          <cell r="G77">
            <v>8.7309368191721131</v>
          </cell>
          <cell r="K77">
            <v>17.260348583877995</v>
          </cell>
          <cell r="L77">
            <v>12.946623093681916</v>
          </cell>
          <cell r="M77">
            <v>3.9705882352941173</v>
          </cell>
          <cell r="P77">
            <v>16.225490196078432</v>
          </cell>
        </row>
        <row r="78">
          <cell r="C78">
            <v>41609</v>
          </cell>
          <cell r="D78">
            <v>9.7777777777777786</v>
          </cell>
          <cell r="G78">
            <v>9.7777777777777786</v>
          </cell>
          <cell r="K78">
            <v>22.222222222222225</v>
          </cell>
          <cell r="L78">
            <v>11.111111111111112</v>
          </cell>
          <cell r="M78">
            <v>4.8888888888888893</v>
          </cell>
          <cell r="P78">
            <v>12.888888888888889</v>
          </cell>
        </row>
        <row r="79">
          <cell r="C79">
            <v>41699</v>
          </cell>
          <cell r="D79">
            <v>4.6666666666666661</v>
          </cell>
          <cell r="G79">
            <v>10.148148148148149</v>
          </cell>
          <cell r="K79">
            <v>19.966329966329965</v>
          </cell>
          <cell r="L79">
            <v>15.265993265993266</v>
          </cell>
          <cell r="M79">
            <v>6</v>
          </cell>
          <cell r="P79">
            <v>20.45117845117845</v>
          </cell>
        </row>
        <row r="80">
          <cell r="C80">
            <v>41791</v>
          </cell>
          <cell r="D80">
            <v>4.2424242424242422</v>
          </cell>
          <cell r="G80">
            <v>8.4848484848484862</v>
          </cell>
          <cell r="K80">
            <v>13.333333333333334</v>
          </cell>
          <cell r="L80">
            <v>16.969696969696972</v>
          </cell>
          <cell r="M80">
            <v>7.2727272727272725</v>
          </cell>
          <cell r="P80">
            <v>21.212121212121211</v>
          </cell>
        </row>
        <row r="81">
          <cell r="C81">
            <v>41883</v>
          </cell>
          <cell r="D81">
            <v>10</v>
          </cell>
          <cell r="G81">
            <v>10.952380952380954</v>
          </cell>
          <cell r="K81">
            <v>16.19047619047619</v>
          </cell>
          <cell r="L81">
            <v>10</v>
          </cell>
          <cell r="M81">
            <v>5.7142857142857135</v>
          </cell>
          <cell r="P81">
            <v>11.904761904761905</v>
          </cell>
        </row>
        <row r="82">
          <cell r="C82">
            <v>41974</v>
          </cell>
          <cell r="D82">
            <v>11.851851851851853</v>
          </cell>
          <cell r="G82">
            <v>11.851851851851853</v>
          </cell>
          <cell r="K82">
            <v>16.296296296296298</v>
          </cell>
          <cell r="L82">
            <v>17.037037037037038</v>
          </cell>
          <cell r="M82">
            <v>5.9259259259259265</v>
          </cell>
          <cell r="P82">
            <v>17.777777777777779</v>
          </cell>
        </row>
        <row r="83">
          <cell r="C83">
            <v>42064</v>
          </cell>
          <cell r="D83">
            <v>4.4444444444444438</v>
          </cell>
          <cell r="G83">
            <v>2.9629629629629632</v>
          </cell>
          <cell r="K83">
            <v>21.481481481481481</v>
          </cell>
          <cell r="L83">
            <v>15.555555555555555</v>
          </cell>
          <cell r="M83">
            <v>7.4074074074074083</v>
          </cell>
          <cell r="P83">
            <v>14.814814814814813</v>
          </cell>
        </row>
        <row r="84">
          <cell r="C84">
            <v>42156</v>
          </cell>
          <cell r="D84">
            <v>11.904761904761905</v>
          </cell>
          <cell r="G84">
            <v>10</v>
          </cell>
          <cell r="K84">
            <v>12.38095238095238</v>
          </cell>
          <cell r="L84">
            <v>12.857142857142859</v>
          </cell>
          <cell r="M84">
            <v>4.7619047619047619</v>
          </cell>
          <cell r="P84">
            <v>17.142857142857142</v>
          </cell>
        </row>
        <row r="85">
          <cell r="C85">
            <v>42248</v>
          </cell>
          <cell r="D85">
            <v>7.350427350427351</v>
          </cell>
          <cell r="G85">
            <v>6.6178266178266183</v>
          </cell>
          <cell r="K85">
            <v>19.035409035409035</v>
          </cell>
          <cell r="L85">
            <v>19.780219780219781</v>
          </cell>
          <cell r="M85">
            <v>6.0195360195360204</v>
          </cell>
          <cell r="P85">
            <v>17.216117216117219</v>
          </cell>
        </row>
        <row r="86">
          <cell r="C86">
            <v>42339</v>
          </cell>
          <cell r="D86">
            <v>6.141414141414141</v>
          </cell>
          <cell r="G86">
            <v>9.1111111111111107</v>
          </cell>
          <cell r="K86">
            <v>19.313131313131311</v>
          </cell>
          <cell r="L86">
            <v>18.202020202020201</v>
          </cell>
          <cell r="M86">
            <v>6.8888888888888893</v>
          </cell>
          <cell r="P86">
            <v>15.535353535353536</v>
          </cell>
        </row>
        <row r="87">
          <cell r="C87">
            <v>42430</v>
          </cell>
          <cell r="D87">
            <v>14.232804232804236</v>
          </cell>
          <cell r="G87">
            <v>8.1481481481481488</v>
          </cell>
          <cell r="K87">
            <v>13.80952380952381</v>
          </cell>
          <cell r="L87">
            <v>12.751322751322752</v>
          </cell>
          <cell r="M87">
            <v>5.9259259259259265</v>
          </cell>
          <cell r="P87">
            <v>9.9470899470899479</v>
          </cell>
        </row>
        <row r="88">
          <cell r="C88">
            <v>42522</v>
          </cell>
          <cell r="D88">
            <v>12.000000000000002</v>
          </cell>
          <cell r="G88">
            <v>6</v>
          </cell>
          <cell r="K88">
            <v>17.999999999999996</v>
          </cell>
          <cell r="L88">
            <v>20</v>
          </cell>
          <cell r="M88">
            <v>5.333333333333333</v>
          </cell>
          <cell r="P88">
            <v>11.333333333333334</v>
          </cell>
        </row>
        <row r="89">
          <cell r="C89">
            <v>42614</v>
          </cell>
          <cell r="D89">
            <v>13.888888888888889</v>
          </cell>
          <cell r="G89">
            <v>4.1269841269841265</v>
          </cell>
          <cell r="K89">
            <v>18.531746031746032</v>
          </cell>
          <cell r="L89">
            <v>10.198412698412698</v>
          </cell>
          <cell r="M89">
            <v>8.3333333333333321</v>
          </cell>
          <cell r="P89">
            <v>14.404761904761903</v>
          </cell>
        </row>
        <row r="90">
          <cell r="C90">
            <v>42705</v>
          </cell>
          <cell r="D90">
            <v>10.363636363636363</v>
          </cell>
          <cell r="G90">
            <v>3.3333333333333335</v>
          </cell>
          <cell r="K90">
            <v>19.454545454545453</v>
          </cell>
          <cell r="L90">
            <v>13.771043771043773</v>
          </cell>
          <cell r="M90">
            <v>10.666666666666666</v>
          </cell>
          <cell r="P90">
            <v>7.7710437710437699</v>
          </cell>
        </row>
        <row r="91">
          <cell r="C91">
            <v>42795</v>
          </cell>
          <cell r="D91">
            <v>10</v>
          </cell>
          <cell r="G91">
            <v>6.666666666666667</v>
          </cell>
          <cell r="K91">
            <v>18.666666666666664</v>
          </cell>
          <cell r="L91">
            <v>18</v>
          </cell>
          <cell r="M91">
            <v>7.333333333333333</v>
          </cell>
          <cell r="P91">
            <v>14.666666666666664</v>
          </cell>
        </row>
        <row r="92">
          <cell r="C92">
            <v>42887</v>
          </cell>
          <cell r="D92">
            <v>9.3333333333333339</v>
          </cell>
          <cell r="G92">
            <v>4.6666666666666661</v>
          </cell>
          <cell r="K92">
            <v>17.333333333333332</v>
          </cell>
          <cell r="L92">
            <v>10.666666666666668</v>
          </cell>
          <cell r="M92">
            <v>4</v>
          </cell>
          <cell r="P92">
            <v>13.999999999999998</v>
          </cell>
        </row>
        <row r="93">
          <cell r="C93">
            <v>42979</v>
          </cell>
          <cell r="D93">
            <v>6.6666666666666679</v>
          </cell>
          <cell r="G93">
            <v>5.9259259259259265</v>
          </cell>
          <cell r="K93">
            <v>19.25925925925926</v>
          </cell>
          <cell r="L93">
            <v>14.074074074074074</v>
          </cell>
          <cell r="M93">
            <v>7.4074074074074083</v>
          </cell>
          <cell r="P93">
            <v>14.074074074074074</v>
          </cell>
        </row>
        <row r="94">
          <cell r="C94">
            <v>43070</v>
          </cell>
          <cell r="D94">
            <v>1.9047619047619047</v>
          </cell>
          <cell r="G94">
            <v>1.9047619047619047</v>
          </cell>
          <cell r="K94">
            <v>25.714285714285712</v>
          </cell>
          <cell r="L94">
            <v>13.333333333333334</v>
          </cell>
          <cell r="M94">
            <v>6.6666666666666652</v>
          </cell>
          <cell r="P94">
            <v>20</v>
          </cell>
        </row>
        <row r="95">
          <cell r="C95">
            <v>43160</v>
          </cell>
          <cell r="D95">
            <v>9.6296296296296298</v>
          </cell>
          <cell r="G95">
            <v>7.4074074074074083</v>
          </cell>
          <cell r="K95">
            <v>17.777777777777779</v>
          </cell>
          <cell r="L95">
            <v>7.4074074074074083</v>
          </cell>
          <cell r="M95">
            <v>2.9629629629629632</v>
          </cell>
          <cell r="P95">
            <v>14.074074074074074</v>
          </cell>
        </row>
        <row r="96">
          <cell r="C96">
            <v>43252</v>
          </cell>
          <cell r="D96">
            <v>7.5</v>
          </cell>
          <cell r="G96">
            <v>4.1666666666666661</v>
          </cell>
          <cell r="K96">
            <v>24.166666666666664</v>
          </cell>
          <cell r="L96">
            <v>9.1666666666666679</v>
          </cell>
          <cell r="M96">
            <v>4.166666666666667</v>
          </cell>
          <cell r="P96">
            <v>15</v>
          </cell>
        </row>
        <row r="97">
          <cell r="C97">
            <v>43344</v>
          </cell>
          <cell r="D97">
            <v>4.8148148148148149</v>
          </cell>
          <cell r="G97">
            <v>4.6296296296296298</v>
          </cell>
          <cell r="K97">
            <v>23.703703703703702</v>
          </cell>
          <cell r="L97">
            <v>13.333333333333334</v>
          </cell>
          <cell r="M97">
            <v>3.0555555555555558</v>
          </cell>
          <cell r="P97">
            <v>14.629629629629632</v>
          </cell>
        </row>
        <row r="98">
          <cell r="C98">
            <v>43435</v>
          </cell>
          <cell r="D98">
            <v>4.1666666666666661</v>
          </cell>
          <cell r="G98">
            <v>5.833333333333333</v>
          </cell>
          <cell r="K98">
            <v>19.166666666666664</v>
          </cell>
          <cell r="L98">
            <v>13.333333333333334</v>
          </cell>
          <cell r="M98">
            <v>4.166666666666667</v>
          </cell>
          <cell r="P98">
            <v>16.666666666666668</v>
          </cell>
        </row>
        <row r="99">
          <cell r="C99">
            <v>43525</v>
          </cell>
          <cell r="D99">
            <v>6.666666666666667</v>
          </cell>
          <cell r="G99">
            <v>10</v>
          </cell>
          <cell r="K99">
            <v>23.333333333333332</v>
          </cell>
          <cell r="L99">
            <v>15.000000000000002</v>
          </cell>
          <cell r="M99">
            <v>5.833333333333333</v>
          </cell>
          <cell r="P99">
            <v>13.333333333333334</v>
          </cell>
        </row>
        <row r="103">
          <cell r="K103" t="str">
            <v>Prestar para consumo</v>
          </cell>
          <cell r="L103" t="str">
            <v>Prestar a empresas nacionales que producen para el mercado interno</v>
          </cell>
          <cell r="M103" t="str">
            <v>Prestar a constructores</v>
          </cell>
          <cell r="N103" t="str">
            <v>Prestar para vivienda</v>
          </cell>
          <cell r="P103" t="str">
            <v>Prestar para microcrédito y/o Pyme</v>
          </cell>
          <cell r="R103" t="str">
            <v>Otro</v>
          </cell>
        </row>
        <row r="106">
          <cell r="C106">
            <v>39722</v>
          </cell>
          <cell r="K106">
            <v>32.38095238095238</v>
          </cell>
          <cell r="L106">
            <v>15.238095238095237</v>
          </cell>
          <cell r="M106">
            <v>0</v>
          </cell>
          <cell r="N106">
            <v>8.5714285714285712</v>
          </cell>
          <cell r="P106">
            <v>20</v>
          </cell>
          <cell r="R106">
            <v>1.9047619047619047</v>
          </cell>
        </row>
        <row r="107">
          <cell r="C107">
            <v>39873</v>
          </cell>
          <cell r="K107">
            <v>21.904761904761905</v>
          </cell>
          <cell r="L107">
            <v>15.238095238095237</v>
          </cell>
          <cell r="M107">
            <v>1.9047619047619047</v>
          </cell>
          <cell r="N107">
            <v>12.380952380952381</v>
          </cell>
          <cell r="P107">
            <v>13.333333333333334</v>
          </cell>
          <cell r="R107">
            <v>0.95238095238095233</v>
          </cell>
        </row>
        <row r="108">
          <cell r="C108">
            <v>39965</v>
          </cell>
          <cell r="K108">
            <v>18.293650793650794</v>
          </cell>
          <cell r="L108">
            <v>14.484126984126986</v>
          </cell>
          <cell r="M108">
            <v>3.8095238095238093</v>
          </cell>
          <cell r="N108">
            <v>12.698412698412698</v>
          </cell>
          <cell r="P108">
            <v>13.531746031746032</v>
          </cell>
          <cell r="R108">
            <v>0</v>
          </cell>
        </row>
        <row r="109">
          <cell r="C109">
            <v>40057</v>
          </cell>
          <cell r="K109">
            <v>24.444444444444443</v>
          </cell>
          <cell r="L109">
            <v>14.444444444444443</v>
          </cell>
          <cell r="M109">
            <v>3.3333333333333335</v>
          </cell>
          <cell r="N109">
            <v>7.7777777777777777</v>
          </cell>
          <cell r="P109">
            <v>20</v>
          </cell>
          <cell r="R109">
            <v>0</v>
          </cell>
        </row>
        <row r="110">
          <cell r="C110">
            <v>40148</v>
          </cell>
          <cell r="K110">
            <v>21.904761904761905</v>
          </cell>
          <cell r="L110">
            <v>14.285714285714285</v>
          </cell>
          <cell r="M110">
            <v>4.7619047619047619</v>
          </cell>
          <cell r="N110">
            <v>12.380952380952381</v>
          </cell>
          <cell r="P110">
            <v>18.095238095238095</v>
          </cell>
          <cell r="R110">
            <v>0</v>
          </cell>
        </row>
        <row r="111">
          <cell r="C111">
            <v>40238</v>
          </cell>
          <cell r="K111">
            <v>26.666666666666668</v>
          </cell>
          <cell r="L111">
            <v>14.285714285714285</v>
          </cell>
          <cell r="M111">
            <v>2.8571428571428568</v>
          </cell>
          <cell r="N111">
            <v>10.476190476190474</v>
          </cell>
          <cell r="P111">
            <v>12.38095238095238</v>
          </cell>
          <cell r="R111">
            <v>1.9047619047619047</v>
          </cell>
        </row>
        <row r="112">
          <cell r="C112">
            <v>40330</v>
          </cell>
          <cell r="K112">
            <v>28.571428571428569</v>
          </cell>
          <cell r="L112">
            <v>5.7142857142857144</v>
          </cell>
          <cell r="M112">
            <v>1.9047619047619047</v>
          </cell>
          <cell r="N112">
            <v>16.19047619047619</v>
          </cell>
          <cell r="P112">
            <v>13.333333333333334</v>
          </cell>
          <cell r="R112">
            <v>0.95238095238095233</v>
          </cell>
        </row>
        <row r="113">
          <cell r="C113">
            <v>40422</v>
          </cell>
          <cell r="K113">
            <v>23.809523809523807</v>
          </cell>
          <cell r="L113">
            <v>17.142857142857142</v>
          </cell>
          <cell r="M113">
            <v>2.8571428571428568</v>
          </cell>
          <cell r="N113">
            <v>16.19047619047619</v>
          </cell>
          <cell r="P113">
            <v>14.285714285714285</v>
          </cell>
          <cell r="R113">
            <v>2.8571428571428572</v>
          </cell>
        </row>
        <row r="114">
          <cell r="C114">
            <v>40513</v>
          </cell>
          <cell r="K114">
            <v>28.888888888888886</v>
          </cell>
          <cell r="L114">
            <v>12.222222222222223</v>
          </cell>
          <cell r="M114">
            <v>0</v>
          </cell>
          <cell r="N114">
            <v>14.444444444444446</v>
          </cell>
          <cell r="P114">
            <v>12.222222222222225</v>
          </cell>
          <cell r="R114">
            <v>0</v>
          </cell>
        </row>
        <row r="115">
          <cell r="C115">
            <v>40603</v>
          </cell>
          <cell r="K115">
            <v>29.523809523809526</v>
          </cell>
          <cell r="L115">
            <v>7.6190476190476186</v>
          </cell>
          <cell r="M115">
            <v>6.6666666666666652</v>
          </cell>
          <cell r="N115">
            <v>15.238095238095237</v>
          </cell>
          <cell r="P115">
            <v>17.142857142857142</v>
          </cell>
          <cell r="R115">
            <v>1.9047619047619047</v>
          </cell>
        </row>
        <row r="116">
          <cell r="C116">
            <v>40695</v>
          </cell>
          <cell r="K116">
            <v>25.555555555555554</v>
          </cell>
          <cell r="L116">
            <v>11.111111111111112</v>
          </cell>
          <cell r="M116">
            <v>2.2222222222222223</v>
          </cell>
          <cell r="N116">
            <v>14.444444444444446</v>
          </cell>
          <cell r="P116">
            <v>20</v>
          </cell>
          <cell r="R116">
            <v>0</v>
          </cell>
        </row>
        <row r="117">
          <cell r="C117">
            <v>40787</v>
          </cell>
          <cell r="K117">
            <v>29.523809523809526</v>
          </cell>
          <cell r="L117">
            <v>11.428571428571429</v>
          </cell>
          <cell r="M117">
            <v>2.8571428571428568</v>
          </cell>
          <cell r="N117">
            <v>16.19047619047619</v>
          </cell>
          <cell r="P117">
            <v>21.904761904761905</v>
          </cell>
          <cell r="R117">
            <v>0</v>
          </cell>
        </row>
        <row r="118">
          <cell r="C118">
            <v>40878</v>
          </cell>
          <cell r="K118">
            <v>30.476190476190474</v>
          </cell>
          <cell r="L118">
            <v>12.38095238095238</v>
          </cell>
          <cell r="M118">
            <v>3.8095238095238093</v>
          </cell>
          <cell r="N118">
            <v>17.142857142857142</v>
          </cell>
          <cell r="P118">
            <v>21.904761904761905</v>
          </cell>
          <cell r="R118">
            <v>0</v>
          </cell>
        </row>
        <row r="119">
          <cell r="C119">
            <v>40969</v>
          </cell>
          <cell r="K119">
            <v>30.476190476190474</v>
          </cell>
          <cell r="L119">
            <v>5.7142857142857135</v>
          </cell>
          <cell r="M119">
            <v>5.7142857142857144</v>
          </cell>
          <cell r="N119">
            <v>18.095238095238095</v>
          </cell>
          <cell r="P119">
            <v>21.904761904761905</v>
          </cell>
          <cell r="R119">
            <v>0</v>
          </cell>
        </row>
        <row r="120">
          <cell r="C120">
            <v>41061</v>
          </cell>
          <cell r="K120">
            <v>29.523809523809526</v>
          </cell>
          <cell r="L120">
            <v>16.19047619047619</v>
          </cell>
          <cell r="M120">
            <v>6.666666666666667</v>
          </cell>
          <cell r="N120">
            <v>14.285714285714285</v>
          </cell>
          <cell r="P120">
            <v>20.952380952380953</v>
          </cell>
          <cell r="R120">
            <v>0</v>
          </cell>
        </row>
        <row r="121">
          <cell r="C121">
            <v>41153</v>
          </cell>
          <cell r="K121">
            <v>33.333333333333329</v>
          </cell>
          <cell r="L121">
            <v>13.333333333333334</v>
          </cell>
          <cell r="M121">
            <v>0</v>
          </cell>
          <cell r="N121">
            <v>12.222222222222223</v>
          </cell>
          <cell r="P121">
            <v>18.888888888888889</v>
          </cell>
          <cell r="R121">
            <v>0</v>
          </cell>
        </row>
        <row r="122">
          <cell r="C122">
            <v>41244</v>
          </cell>
          <cell r="K122">
            <v>28.571428571428569</v>
          </cell>
          <cell r="L122">
            <v>16.19047619047619</v>
          </cell>
          <cell r="M122">
            <v>4.7619047619047619</v>
          </cell>
          <cell r="N122">
            <v>14.285714285714285</v>
          </cell>
          <cell r="P122">
            <v>16.19047619047619</v>
          </cell>
          <cell r="R122">
            <v>0</v>
          </cell>
        </row>
        <row r="123">
          <cell r="C123">
            <v>41334</v>
          </cell>
          <cell r="K123">
            <v>28.571428571428569</v>
          </cell>
          <cell r="L123">
            <v>14.285714285714285</v>
          </cell>
          <cell r="M123">
            <v>7.6190476190476186</v>
          </cell>
          <cell r="N123">
            <v>13.333333333333334</v>
          </cell>
          <cell r="P123">
            <v>19.047619047619047</v>
          </cell>
          <cell r="R123">
            <v>0</v>
          </cell>
        </row>
        <row r="124">
          <cell r="C124">
            <v>41426</v>
          </cell>
          <cell r="K124">
            <v>29.523809523809526</v>
          </cell>
          <cell r="L124">
            <v>11.428571428571427</v>
          </cell>
          <cell r="M124">
            <v>12.38095238095238</v>
          </cell>
          <cell r="N124">
            <v>15.238095238095239</v>
          </cell>
          <cell r="P124">
            <v>16.19047619047619</v>
          </cell>
          <cell r="R124">
            <v>0</v>
          </cell>
        </row>
        <row r="125">
          <cell r="C125">
            <v>41518</v>
          </cell>
          <cell r="K125">
            <v>32.38095238095238</v>
          </cell>
          <cell r="L125">
            <v>14.285714285714285</v>
          </cell>
          <cell r="M125">
            <v>11.428571428571429</v>
          </cell>
          <cell r="N125">
            <v>18.095238095238095</v>
          </cell>
          <cell r="P125">
            <v>11.428571428571427</v>
          </cell>
          <cell r="R125">
            <v>0</v>
          </cell>
        </row>
        <row r="126">
          <cell r="C126">
            <v>41609</v>
          </cell>
          <cell r="K126">
            <v>29.523809523809526</v>
          </cell>
          <cell r="L126">
            <v>6.6666666666666652</v>
          </cell>
          <cell r="M126">
            <v>6.666666666666667</v>
          </cell>
          <cell r="N126">
            <v>14.285714285714288</v>
          </cell>
          <cell r="P126">
            <v>13.333333333333334</v>
          </cell>
          <cell r="R126">
            <v>0</v>
          </cell>
        </row>
        <row r="127">
          <cell r="C127">
            <v>41699</v>
          </cell>
          <cell r="K127">
            <v>33.333333333333329</v>
          </cell>
          <cell r="L127">
            <v>14.444444444444443</v>
          </cell>
          <cell r="M127">
            <v>10</v>
          </cell>
          <cell r="N127">
            <v>15.555555555555555</v>
          </cell>
          <cell r="P127">
            <v>17.777777777777775</v>
          </cell>
          <cell r="R127">
            <v>0</v>
          </cell>
        </row>
        <row r="128">
          <cell r="C128">
            <v>41791</v>
          </cell>
          <cell r="K128">
            <v>33.333333333333329</v>
          </cell>
          <cell r="L128">
            <v>9.3333333333333321</v>
          </cell>
          <cell r="M128">
            <v>12</v>
          </cell>
          <cell r="N128">
            <v>14.666666666666666</v>
          </cell>
          <cell r="P128">
            <v>17.333333333333336</v>
          </cell>
          <cell r="R128">
            <v>0</v>
          </cell>
        </row>
        <row r="129">
          <cell r="C129">
            <v>41883</v>
          </cell>
          <cell r="K129">
            <v>33.333333333333329</v>
          </cell>
          <cell r="L129">
            <v>16.666666666666668</v>
          </cell>
          <cell r="M129">
            <v>11.666666666666666</v>
          </cell>
          <cell r="N129">
            <v>21.666666666666668</v>
          </cell>
          <cell r="P129">
            <v>11.666666666666666</v>
          </cell>
          <cell r="R129">
            <v>0</v>
          </cell>
        </row>
        <row r="130">
          <cell r="C130">
            <v>41974</v>
          </cell>
          <cell r="K130">
            <v>33.333333333333329</v>
          </cell>
          <cell r="L130">
            <v>16.666666666666664</v>
          </cell>
          <cell r="M130">
            <v>6.666666666666667</v>
          </cell>
          <cell r="N130">
            <v>16.666666666666668</v>
          </cell>
          <cell r="P130">
            <v>18.333333333333336</v>
          </cell>
          <cell r="R130">
            <v>0</v>
          </cell>
        </row>
        <row r="131">
          <cell r="C131">
            <v>42064</v>
          </cell>
          <cell r="K131">
            <v>31.666666666666664</v>
          </cell>
          <cell r="L131">
            <v>15</v>
          </cell>
          <cell r="M131">
            <v>6.666666666666667</v>
          </cell>
          <cell r="N131">
            <v>20</v>
          </cell>
          <cell r="P131">
            <v>11.666666666666666</v>
          </cell>
          <cell r="R131">
            <v>0</v>
          </cell>
        </row>
        <row r="132">
          <cell r="C132">
            <v>42156</v>
          </cell>
          <cell r="K132">
            <v>29.333333333333332</v>
          </cell>
          <cell r="L132">
            <v>13.333333333333334</v>
          </cell>
          <cell r="M132">
            <v>5.333333333333333</v>
          </cell>
          <cell r="N132">
            <v>21.333333333333332</v>
          </cell>
          <cell r="P132">
            <v>14.666666666666666</v>
          </cell>
          <cell r="R132">
            <v>0</v>
          </cell>
        </row>
        <row r="133">
          <cell r="C133">
            <v>42248</v>
          </cell>
          <cell r="K133">
            <v>32</v>
          </cell>
          <cell r="L133">
            <v>12</v>
          </cell>
          <cell r="M133">
            <v>5.333333333333333</v>
          </cell>
          <cell r="N133">
            <v>20</v>
          </cell>
          <cell r="P133">
            <v>18.666666666666668</v>
          </cell>
          <cell r="R133">
            <v>0</v>
          </cell>
        </row>
        <row r="134">
          <cell r="C134">
            <v>42339</v>
          </cell>
          <cell r="K134">
            <v>32</v>
          </cell>
          <cell r="L134">
            <v>14.666666666666666</v>
          </cell>
          <cell r="M134">
            <v>5.333333333333333</v>
          </cell>
          <cell r="N134">
            <v>18.666666666666668</v>
          </cell>
          <cell r="P134">
            <v>18.666666666666664</v>
          </cell>
          <cell r="R134">
            <v>0</v>
          </cell>
        </row>
        <row r="135">
          <cell r="C135">
            <v>42430</v>
          </cell>
          <cell r="K135">
            <v>33.333333333333329</v>
          </cell>
          <cell r="L135">
            <v>17.333333333333332</v>
          </cell>
          <cell r="M135">
            <v>8</v>
          </cell>
          <cell r="N135">
            <v>21.333333333333332</v>
          </cell>
          <cell r="P135">
            <v>17.333333333333332</v>
          </cell>
          <cell r="R135">
            <v>0</v>
          </cell>
        </row>
        <row r="136">
          <cell r="C136">
            <v>42522</v>
          </cell>
          <cell r="K136">
            <v>30.666666666666664</v>
          </cell>
          <cell r="L136">
            <v>10.666666666666666</v>
          </cell>
          <cell r="M136">
            <v>3.9999999999999996</v>
          </cell>
          <cell r="N136">
            <v>24</v>
          </cell>
          <cell r="P136">
            <v>22.666666666666668</v>
          </cell>
          <cell r="R136">
            <v>0</v>
          </cell>
        </row>
        <row r="137">
          <cell r="C137">
            <v>42614</v>
          </cell>
          <cell r="K137">
            <v>31.666666666666664</v>
          </cell>
          <cell r="L137">
            <v>20</v>
          </cell>
          <cell r="M137">
            <v>5</v>
          </cell>
          <cell r="N137">
            <v>16.666666666666668</v>
          </cell>
          <cell r="P137">
            <v>11.666666666666666</v>
          </cell>
          <cell r="R137">
            <v>0</v>
          </cell>
        </row>
        <row r="138">
          <cell r="C138">
            <v>42705</v>
          </cell>
          <cell r="K138">
            <v>32</v>
          </cell>
          <cell r="L138">
            <v>9.3333333333333321</v>
          </cell>
          <cell r="M138">
            <v>5.333333333333333</v>
          </cell>
          <cell r="N138">
            <v>24.000000000000004</v>
          </cell>
          <cell r="P138">
            <v>18.666666666666668</v>
          </cell>
          <cell r="R138">
            <v>0</v>
          </cell>
        </row>
        <row r="139">
          <cell r="C139">
            <v>42795</v>
          </cell>
          <cell r="K139">
            <v>28.333333333333332</v>
          </cell>
          <cell r="L139">
            <v>17.777777777777779</v>
          </cell>
          <cell r="M139">
            <v>6.666666666666667</v>
          </cell>
          <cell r="N139">
            <v>13.333333333333334</v>
          </cell>
          <cell r="P139">
            <v>14.111111111111111</v>
          </cell>
          <cell r="R139">
            <v>2.6666666666666665</v>
          </cell>
        </row>
        <row r="140">
          <cell r="C140">
            <v>42887</v>
          </cell>
          <cell r="K140">
            <v>31.666666666666664</v>
          </cell>
          <cell r="L140">
            <v>18.333333333333332</v>
          </cell>
          <cell r="M140">
            <v>6.666666666666667</v>
          </cell>
          <cell r="N140">
            <v>23.333333333333332</v>
          </cell>
          <cell r="P140">
            <v>15</v>
          </cell>
          <cell r="R140">
            <v>3.3333333333333335</v>
          </cell>
        </row>
        <row r="141">
          <cell r="C141">
            <v>42979</v>
          </cell>
          <cell r="K141">
            <v>33.333333333333329</v>
          </cell>
          <cell r="L141">
            <v>13.333333333333334</v>
          </cell>
          <cell r="M141">
            <v>4.4444444444444446</v>
          </cell>
          <cell r="N141">
            <v>15.555555555555555</v>
          </cell>
          <cell r="P141">
            <v>22.222222222222221</v>
          </cell>
          <cell r="R141">
            <v>0</v>
          </cell>
        </row>
        <row r="142">
          <cell r="C142">
            <v>43070</v>
          </cell>
          <cell r="K142">
            <v>31.666666666666664</v>
          </cell>
          <cell r="L142">
            <v>13.333333333333334</v>
          </cell>
          <cell r="M142">
            <v>5</v>
          </cell>
          <cell r="N142">
            <v>23.333333333333332</v>
          </cell>
          <cell r="P142">
            <v>16.666666666666668</v>
          </cell>
          <cell r="R142">
            <v>0</v>
          </cell>
        </row>
        <row r="143">
          <cell r="C143">
            <v>43160</v>
          </cell>
          <cell r="K143">
            <v>31.666666666666664</v>
          </cell>
          <cell r="L143">
            <v>15</v>
          </cell>
          <cell r="M143">
            <v>8.3333333333333339</v>
          </cell>
          <cell r="N143">
            <v>16.666666666666664</v>
          </cell>
          <cell r="P143">
            <v>16.666666666666664</v>
          </cell>
          <cell r="R143">
            <v>1.6666666666666667</v>
          </cell>
        </row>
        <row r="144">
          <cell r="C144">
            <v>43252</v>
          </cell>
          <cell r="K144">
            <v>31.666666666666664</v>
          </cell>
          <cell r="L144">
            <v>13.333333333333334</v>
          </cell>
          <cell r="M144">
            <v>3.3333333333333335</v>
          </cell>
          <cell r="N144">
            <v>23.333333333333332</v>
          </cell>
          <cell r="P144">
            <v>18.333333333333336</v>
          </cell>
          <cell r="R144">
            <v>1.6666666666666667</v>
          </cell>
        </row>
        <row r="145">
          <cell r="C145">
            <v>43344</v>
          </cell>
          <cell r="K145">
            <v>30</v>
          </cell>
          <cell r="L145">
            <v>13.333333333333334</v>
          </cell>
          <cell r="M145">
            <v>6.666666666666667</v>
          </cell>
          <cell r="N145">
            <v>20</v>
          </cell>
          <cell r="P145">
            <v>15</v>
          </cell>
          <cell r="R145">
            <v>13.333333333333334</v>
          </cell>
        </row>
        <row r="146">
          <cell r="C146">
            <v>43435</v>
          </cell>
          <cell r="K146">
            <v>26.666666666666668</v>
          </cell>
          <cell r="L146">
            <v>15</v>
          </cell>
          <cell r="M146">
            <v>6.666666666666667</v>
          </cell>
          <cell r="N146">
            <v>25</v>
          </cell>
          <cell r="P146">
            <v>16.666666666666668</v>
          </cell>
          <cell r="R146">
            <v>0</v>
          </cell>
        </row>
        <row r="147">
          <cell r="C147">
            <v>43525</v>
          </cell>
          <cell r="K147">
            <v>29.333333333333332</v>
          </cell>
          <cell r="L147">
            <v>14.666666666666666</v>
          </cell>
          <cell r="M147">
            <v>2.6666666666666665</v>
          </cell>
          <cell r="N147">
            <v>24</v>
          </cell>
          <cell r="P147">
            <v>17.333333333333332</v>
          </cell>
          <cell r="R147">
            <v>4</v>
          </cell>
        </row>
      </sheetData>
      <sheetData sheetId="5">
        <row r="8">
          <cell r="C8" t="str">
            <v>Industria</v>
          </cell>
          <cell r="D8" t="str">
            <v>Servicios</v>
          </cell>
          <cell r="E8" t="str">
            <v>Comercio</v>
          </cell>
          <cell r="F8" t="str">
            <v>Construcción</v>
          </cell>
          <cell r="G8" t="str">
            <v>Agropecuario</v>
          </cell>
          <cell r="H8" t="str">
            <v>Comunicaciones</v>
          </cell>
          <cell r="I8" t="str">
            <v>Exportadores</v>
          </cell>
          <cell r="J8" t="str">
            <v>Importadores</v>
          </cell>
          <cell r="L8" t="str">
            <v>Personas naturales</v>
          </cell>
        </row>
        <row r="9">
          <cell r="B9">
            <v>39539</v>
          </cell>
          <cell r="C9">
            <v>71.428571428571431</v>
          </cell>
          <cell r="D9">
            <v>42.857142857142854</v>
          </cell>
          <cell r="E9">
            <v>57.142857142857139</v>
          </cell>
          <cell r="F9">
            <v>71.428571428571431</v>
          </cell>
          <cell r="G9">
            <v>-71.428571428571431</v>
          </cell>
          <cell r="H9">
            <v>71.428571428571431</v>
          </cell>
          <cell r="I9">
            <v>-42.857142857142854</v>
          </cell>
          <cell r="J9">
            <v>42.857142857142854</v>
          </cell>
          <cell r="L9">
            <v>14.285714285714285</v>
          </cell>
        </row>
        <row r="10">
          <cell r="B10">
            <v>39630</v>
          </cell>
          <cell r="C10">
            <v>46.666666666666664</v>
          </cell>
          <cell r="D10">
            <v>46.666666666666664</v>
          </cell>
          <cell r="E10">
            <v>60</v>
          </cell>
          <cell r="F10">
            <v>13.333333333333334</v>
          </cell>
          <cell r="G10">
            <v>-6.666666666666667</v>
          </cell>
          <cell r="H10">
            <v>73.333333333333329</v>
          </cell>
          <cell r="I10">
            <v>-20</v>
          </cell>
          <cell r="J10">
            <v>46.666666666666664</v>
          </cell>
          <cell r="L10">
            <v>26.666666666666668</v>
          </cell>
        </row>
        <row r="11">
          <cell r="B11">
            <v>39722</v>
          </cell>
          <cell r="C11">
            <v>76.470588235294116</v>
          </cell>
          <cell r="D11">
            <v>88.235294117647058</v>
          </cell>
          <cell r="E11">
            <v>58.82352941176471</v>
          </cell>
          <cell r="F11">
            <v>5.8823529411764701</v>
          </cell>
          <cell r="G11">
            <v>-41.17647058823529</v>
          </cell>
          <cell r="H11">
            <v>82.35294117647058</v>
          </cell>
          <cell r="I11">
            <v>-17.647058823529413</v>
          </cell>
          <cell r="J11">
            <v>52.941176470588239</v>
          </cell>
          <cell r="L11">
            <v>29.411764705882355</v>
          </cell>
        </row>
        <row r="12">
          <cell r="B12">
            <v>39783</v>
          </cell>
          <cell r="C12">
            <v>57.142857142857139</v>
          </cell>
          <cell r="D12">
            <v>50</v>
          </cell>
          <cell r="E12">
            <v>57.142857142857139</v>
          </cell>
          <cell r="F12">
            <v>0</v>
          </cell>
          <cell r="G12">
            <v>-28.571428571428569</v>
          </cell>
          <cell r="H12">
            <v>64.285714285714292</v>
          </cell>
          <cell r="I12">
            <v>-7.1428571428571423</v>
          </cell>
          <cell r="J12">
            <v>7.1428571428571423</v>
          </cell>
          <cell r="L12">
            <v>0</v>
          </cell>
        </row>
        <row r="13">
          <cell r="B13">
            <v>39873</v>
          </cell>
          <cell r="C13">
            <v>55.555555555555557</v>
          </cell>
          <cell r="D13">
            <v>50</v>
          </cell>
          <cell r="E13">
            <v>44.444444444444443</v>
          </cell>
          <cell r="F13">
            <v>-27.777777777777779</v>
          </cell>
          <cell r="G13">
            <v>-27.777777777777779</v>
          </cell>
          <cell r="H13">
            <v>38.888888888888893</v>
          </cell>
          <cell r="I13">
            <v>-5.5555555555555554</v>
          </cell>
          <cell r="J13">
            <v>-5.5555555555555554</v>
          </cell>
          <cell r="L13">
            <v>-22.222222222222221</v>
          </cell>
        </row>
        <row r="14">
          <cell r="B14">
            <v>39965</v>
          </cell>
          <cell r="C14">
            <v>63.157894736842103</v>
          </cell>
          <cell r="D14">
            <v>63.157894736842103</v>
          </cell>
          <cell r="E14">
            <v>36.84210526315789</v>
          </cell>
          <cell r="F14">
            <v>10.526315789473683</v>
          </cell>
          <cell r="G14">
            <v>-31.578947368421051</v>
          </cell>
          <cell r="H14">
            <v>52.631578947368418</v>
          </cell>
          <cell r="I14">
            <v>21.052631578947366</v>
          </cell>
          <cell r="J14">
            <v>21.052631578947366</v>
          </cell>
          <cell r="L14">
            <v>-5.2631578947368416</v>
          </cell>
        </row>
        <row r="15">
          <cell r="B15">
            <v>40057</v>
          </cell>
          <cell r="C15">
            <v>66.666666666666657</v>
          </cell>
          <cell r="D15">
            <v>77.777777777777786</v>
          </cell>
          <cell r="E15">
            <v>66.666666666666657</v>
          </cell>
          <cell r="F15">
            <v>50</v>
          </cell>
          <cell r="G15">
            <v>-33.333333333333329</v>
          </cell>
          <cell r="H15">
            <v>55.555555555555557</v>
          </cell>
          <cell r="I15">
            <v>5.5555555555555554</v>
          </cell>
          <cell r="J15">
            <v>16.666666666666664</v>
          </cell>
          <cell r="L15">
            <v>44.444444444444443</v>
          </cell>
        </row>
        <row r="16">
          <cell r="B16">
            <v>40148</v>
          </cell>
          <cell r="C16">
            <v>47.058823529411761</v>
          </cell>
          <cell r="D16">
            <v>58.82352941176471</v>
          </cell>
          <cell r="E16">
            <v>41.17647058823529</v>
          </cell>
          <cell r="F16">
            <v>29.411764705882355</v>
          </cell>
          <cell r="G16">
            <v>-52.941176470588239</v>
          </cell>
          <cell r="H16">
            <v>41.17647058823529</v>
          </cell>
          <cell r="I16">
            <v>0</v>
          </cell>
          <cell r="J16">
            <v>17.647058823529413</v>
          </cell>
          <cell r="L16">
            <v>29.411764705882355</v>
          </cell>
        </row>
        <row r="17">
          <cell r="B17">
            <v>40238</v>
          </cell>
          <cell r="C17">
            <v>72.222222222222214</v>
          </cell>
          <cell r="D17">
            <v>55.555555555555557</v>
          </cell>
          <cell r="E17">
            <v>50</v>
          </cell>
          <cell r="F17">
            <v>33.333333333333329</v>
          </cell>
          <cell r="G17">
            <v>-55.555555555555557</v>
          </cell>
          <cell r="H17">
            <v>72.222222222222214</v>
          </cell>
          <cell r="I17">
            <v>-5.5555555555555554</v>
          </cell>
          <cell r="J17">
            <v>33.333333333333329</v>
          </cell>
          <cell r="L17">
            <v>33.333333333333329</v>
          </cell>
        </row>
        <row r="18">
          <cell r="B18">
            <v>40330</v>
          </cell>
          <cell r="C18">
            <v>88.888888888888886</v>
          </cell>
          <cell r="D18">
            <v>100</v>
          </cell>
          <cell r="E18">
            <v>66.666666666666657</v>
          </cell>
          <cell r="F18">
            <v>66.666666666666657</v>
          </cell>
          <cell r="G18">
            <v>-22.222222222222221</v>
          </cell>
          <cell r="H18">
            <v>77.777777777777786</v>
          </cell>
          <cell r="I18">
            <v>5.5555555555555554</v>
          </cell>
          <cell r="J18">
            <v>44.444444444444443</v>
          </cell>
          <cell r="L18">
            <v>55.555555555555557</v>
          </cell>
        </row>
        <row r="19">
          <cell r="B19">
            <v>40422</v>
          </cell>
          <cell r="C19">
            <v>84.210526315789465</v>
          </cell>
          <cell r="D19">
            <v>78.94736842105263</v>
          </cell>
          <cell r="E19">
            <v>78.94736842105263</v>
          </cell>
          <cell r="F19">
            <v>63.157894736842103</v>
          </cell>
          <cell r="G19">
            <v>-21.052631578947366</v>
          </cell>
          <cell r="H19">
            <v>68.421052631578945</v>
          </cell>
          <cell r="I19">
            <v>5.2631578947368416</v>
          </cell>
          <cell r="J19">
            <v>57.894736842105267</v>
          </cell>
          <cell r="L19">
            <v>57.894736842105267</v>
          </cell>
        </row>
        <row r="20">
          <cell r="B20">
            <v>40513</v>
          </cell>
          <cell r="C20">
            <v>64.705882352941174</v>
          </cell>
          <cell r="D20">
            <v>82.35294117647058</v>
          </cell>
          <cell r="E20">
            <v>88.235294117647058</v>
          </cell>
          <cell r="F20">
            <v>64.705882352941174</v>
          </cell>
          <cell r="G20">
            <v>-52.941176470588239</v>
          </cell>
          <cell r="H20">
            <v>58.82352941176471</v>
          </cell>
          <cell r="I20">
            <v>-11.76470588235294</v>
          </cell>
          <cell r="J20">
            <v>35.294117647058826</v>
          </cell>
          <cell r="L20">
            <v>88.235294117647058</v>
          </cell>
        </row>
        <row r="21">
          <cell r="B21">
            <v>40603</v>
          </cell>
          <cell r="C21">
            <v>78.94736842105263</v>
          </cell>
          <cell r="D21">
            <v>78.94736842105263</v>
          </cell>
          <cell r="E21">
            <v>63.157894736842103</v>
          </cell>
          <cell r="F21">
            <v>78.94736842105263</v>
          </cell>
          <cell r="G21">
            <v>-5.2631578947368416</v>
          </cell>
          <cell r="H21">
            <v>57.894736842105267</v>
          </cell>
          <cell r="I21">
            <v>21.052631578947366</v>
          </cell>
          <cell r="J21">
            <v>57.894736842105267</v>
          </cell>
          <cell r="L21">
            <v>57.894736842105267</v>
          </cell>
        </row>
        <row r="22">
          <cell r="B22">
            <v>40695</v>
          </cell>
          <cell r="C22">
            <v>77.777777777777786</v>
          </cell>
          <cell r="D22">
            <v>55.555555555555557</v>
          </cell>
          <cell r="E22">
            <v>55.555555555555557</v>
          </cell>
          <cell r="F22">
            <v>83.333333333333343</v>
          </cell>
          <cell r="G22">
            <v>-27.777777777777779</v>
          </cell>
          <cell r="H22">
            <v>61.111111111111114</v>
          </cell>
          <cell r="I22">
            <v>22.222222222222221</v>
          </cell>
          <cell r="J22">
            <v>66.666666666666657</v>
          </cell>
          <cell r="L22">
            <v>44.444444444444443</v>
          </cell>
        </row>
        <row r="23">
          <cell r="B23">
            <v>40787</v>
          </cell>
          <cell r="C23">
            <v>76.19047619047619</v>
          </cell>
          <cell r="D23">
            <v>71.428571428571431</v>
          </cell>
          <cell r="E23">
            <v>52.380952380952387</v>
          </cell>
          <cell r="F23">
            <v>61.904761904761905</v>
          </cell>
          <cell r="G23">
            <v>-28.571428571428569</v>
          </cell>
          <cell r="H23">
            <v>52.380952380952387</v>
          </cell>
          <cell r="I23">
            <v>-9.5238095238095237</v>
          </cell>
          <cell r="J23">
            <v>52.380952380952387</v>
          </cell>
          <cell r="L23">
            <v>61.904761904761905</v>
          </cell>
        </row>
        <row r="24">
          <cell r="B24">
            <v>40878</v>
          </cell>
          <cell r="C24">
            <v>71.428571428571431</v>
          </cell>
          <cell r="D24">
            <v>61.904761904761905</v>
          </cell>
          <cell r="E24">
            <v>71.428571428571431</v>
          </cell>
          <cell r="F24">
            <v>57.142857142857139</v>
          </cell>
          <cell r="G24">
            <v>-47.619047619047613</v>
          </cell>
          <cell r="H24">
            <v>61.904761904761905</v>
          </cell>
          <cell r="I24">
            <v>4.7619047619047619</v>
          </cell>
          <cell r="J24">
            <v>52.380952380952387</v>
          </cell>
          <cell r="L24">
            <v>52.380952380952387</v>
          </cell>
        </row>
        <row r="25">
          <cell r="B25">
            <v>40969</v>
          </cell>
          <cell r="C25">
            <v>90.476190476190482</v>
          </cell>
          <cell r="D25">
            <v>76.19047619047619</v>
          </cell>
          <cell r="E25">
            <v>66.666666666666657</v>
          </cell>
          <cell r="F25">
            <v>47.619047619047613</v>
          </cell>
          <cell r="G25">
            <v>-23.809523809523807</v>
          </cell>
          <cell r="H25">
            <v>76</v>
          </cell>
          <cell r="I25">
            <v>28.999999999999996</v>
          </cell>
          <cell r="J25">
            <v>42.857142857142854</v>
          </cell>
          <cell r="L25">
            <v>57.142857142857139</v>
          </cell>
        </row>
        <row r="26">
          <cell r="B26">
            <v>41061</v>
          </cell>
          <cell r="C26">
            <v>65</v>
          </cell>
          <cell r="D26">
            <v>75</v>
          </cell>
          <cell r="E26">
            <v>35</v>
          </cell>
          <cell r="F26">
            <v>65</v>
          </cell>
          <cell r="G26">
            <v>-55.000000000000007</v>
          </cell>
          <cell r="H26">
            <v>55.000000000000007</v>
          </cell>
          <cell r="I26">
            <v>45</v>
          </cell>
          <cell r="J26">
            <v>50</v>
          </cell>
          <cell r="L26">
            <v>35</v>
          </cell>
        </row>
        <row r="27">
          <cell r="B27">
            <v>41153</v>
          </cell>
          <cell r="C27">
            <v>85.714285714285708</v>
          </cell>
          <cell r="D27">
            <v>85.714285714285708</v>
          </cell>
          <cell r="E27">
            <v>76.19047619047619</v>
          </cell>
          <cell r="F27">
            <v>66.666666666666657</v>
          </cell>
          <cell r="G27">
            <v>-52.380952380952387</v>
          </cell>
          <cell r="H27">
            <v>61.904761904761905</v>
          </cell>
          <cell r="I27">
            <v>23.809523809523807</v>
          </cell>
          <cell r="J27">
            <v>57.142857142857139</v>
          </cell>
          <cell r="L27">
            <v>61.904761904761905</v>
          </cell>
        </row>
        <row r="28">
          <cell r="B28">
            <v>41244</v>
          </cell>
          <cell r="C28">
            <v>65.217391304347828</v>
          </cell>
          <cell r="D28">
            <v>69.565217391304344</v>
          </cell>
          <cell r="E28">
            <v>43.478260869565219</v>
          </cell>
          <cell r="F28">
            <v>47.826086956521742</v>
          </cell>
          <cell r="G28">
            <v>-69.565217391304344</v>
          </cell>
          <cell r="H28">
            <v>39.130434782608695</v>
          </cell>
          <cell r="I28">
            <v>13.043478260869565</v>
          </cell>
          <cell r="J28">
            <v>34.782608695652172</v>
          </cell>
          <cell r="L28">
            <v>52.173913043478258</v>
          </cell>
        </row>
        <row r="29">
          <cell r="B29">
            <v>41334</v>
          </cell>
          <cell r="C29">
            <v>36.363636363636367</v>
          </cell>
          <cell r="D29">
            <v>52.380952380952387</v>
          </cell>
          <cell r="E29">
            <v>57.142857142857139</v>
          </cell>
          <cell r="F29">
            <v>31.818181818181817</v>
          </cell>
          <cell r="G29">
            <v>-45.454545454545453</v>
          </cell>
          <cell r="H29">
            <v>31.818181818181817</v>
          </cell>
          <cell r="I29">
            <v>-9.0909090909090917</v>
          </cell>
          <cell r="J29">
            <v>36.363636363636367</v>
          </cell>
          <cell r="L29">
            <v>36.363636363636367</v>
          </cell>
        </row>
        <row r="30">
          <cell r="B30">
            <v>41426</v>
          </cell>
          <cell r="C30">
            <v>73.68421052631578</v>
          </cell>
          <cell r="D30">
            <v>68.421052631578945</v>
          </cell>
          <cell r="E30">
            <v>61.111111111111114</v>
          </cell>
          <cell r="F30">
            <v>47.368421052631575</v>
          </cell>
          <cell r="G30">
            <v>-47.368421052631575</v>
          </cell>
          <cell r="H30">
            <v>68.421052631578945</v>
          </cell>
          <cell r="I30">
            <v>10.526315789473683</v>
          </cell>
          <cell r="J30">
            <v>36.84210526315789</v>
          </cell>
          <cell r="L30">
            <v>42.105263157894733</v>
          </cell>
        </row>
        <row r="31">
          <cell r="B31">
            <v>41518</v>
          </cell>
          <cell r="C31">
            <v>66.666666666666657</v>
          </cell>
          <cell r="D31">
            <v>76.19047619047619</v>
          </cell>
          <cell r="E31">
            <v>47.619047619047613</v>
          </cell>
          <cell r="F31">
            <v>38.095238095238095</v>
          </cell>
          <cell r="G31">
            <v>-61.904761904761905</v>
          </cell>
          <cell r="H31">
            <v>47.619047619047613</v>
          </cell>
          <cell r="I31">
            <v>14.285714285714285</v>
          </cell>
          <cell r="J31">
            <v>50</v>
          </cell>
          <cell r="L31">
            <v>42.857142857142854</v>
          </cell>
        </row>
        <row r="32">
          <cell r="B32">
            <v>41609</v>
          </cell>
          <cell r="C32">
            <v>77.777777777777786</v>
          </cell>
          <cell r="D32">
            <v>72.222222222222214</v>
          </cell>
          <cell r="E32">
            <v>50</v>
          </cell>
          <cell r="F32">
            <v>44.444444444444443</v>
          </cell>
          <cell r="G32">
            <v>-61.111111111111114</v>
          </cell>
          <cell r="H32">
            <v>50</v>
          </cell>
          <cell r="I32">
            <v>38.888888888888893</v>
          </cell>
          <cell r="J32">
            <v>44.444444444444443</v>
          </cell>
          <cell r="L32">
            <v>47.058823529411761</v>
          </cell>
        </row>
        <row r="33">
          <cell r="B33">
            <v>41699</v>
          </cell>
          <cell r="C33">
            <v>68.421052631578945</v>
          </cell>
          <cell r="D33">
            <v>73.68421052631578</v>
          </cell>
          <cell r="E33">
            <v>78.94736842105263</v>
          </cell>
          <cell r="F33">
            <v>57.894736842105267</v>
          </cell>
          <cell r="G33">
            <v>-36.84210526315789</v>
          </cell>
          <cell r="H33">
            <v>68.421052631578945</v>
          </cell>
          <cell r="I33">
            <v>44.444444444444443</v>
          </cell>
          <cell r="J33">
            <v>52.631578947368418</v>
          </cell>
          <cell r="L33">
            <v>47.368421052631575</v>
          </cell>
        </row>
        <row r="34">
          <cell r="B34">
            <v>41791</v>
          </cell>
          <cell r="C34">
            <v>61.111111111111114</v>
          </cell>
          <cell r="D34">
            <v>72.222222222222214</v>
          </cell>
          <cell r="E34">
            <v>66.666666666666657</v>
          </cell>
          <cell r="F34">
            <v>61.111111111111114</v>
          </cell>
          <cell r="G34">
            <v>-22.222222222222221</v>
          </cell>
          <cell r="H34">
            <v>66.666666666666657</v>
          </cell>
          <cell r="I34">
            <v>22.222222222222221</v>
          </cell>
          <cell r="J34">
            <v>38.888888888888893</v>
          </cell>
          <cell r="L34">
            <v>44.444444444444443</v>
          </cell>
        </row>
        <row r="35">
          <cell r="B35">
            <v>41883</v>
          </cell>
          <cell r="C35">
            <v>62.5</v>
          </cell>
          <cell r="D35">
            <v>81.25</v>
          </cell>
          <cell r="E35">
            <v>43.75</v>
          </cell>
          <cell r="F35">
            <v>50</v>
          </cell>
          <cell r="G35">
            <v>-37.5</v>
          </cell>
          <cell r="H35">
            <v>56.25</v>
          </cell>
          <cell r="I35">
            <v>37.5</v>
          </cell>
          <cell r="J35">
            <v>50</v>
          </cell>
          <cell r="L35">
            <v>56.25</v>
          </cell>
        </row>
        <row r="36">
          <cell r="B36">
            <v>41974</v>
          </cell>
          <cell r="C36">
            <v>46.153846153846153</v>
          </cell>
          <cell r="D36">
            <v>61.53846153846154</v>
          </cell>
          <cell r="E36">
            <v>38.461538461538467</v>
          </cell>
          <cell r="F36">
            <v>61.53846153846154</v>
          </cell>
          <cell r="G36">
            <v>-69.230769230769226</v>
          </cell>
          <cell r="H36">
            <v>46.153846153846153</v>
          </cell>
          <cell r="I36">
            <v>69.230769230769226</v>
          </cell>
          <cell r="J36">
            <v>46.153846153846153</v>
          </cell>
          <cell r="L36">
            <v>53.846153846153847</v>
          </cell>
        </row>
        <row r="37">
          <cell r="B37">
            <v>42064</v>
          </cell>
          <cell r="C37">
            <v>78.571428571428569</v>
          </cell>
          <cell r="D37">
            <v>71.428571428571431</v>
          </cell>
          <cell r="E37">
            <v>64.285714285714292</v>
          </cell>
          <cell r="F37">
            <v>71.428571428571431</v>
          </cell>
          <cell r="G37">
            <v>-85.714285714285708</v>
          </cell>
          <cell r="H37">
            <v>57.142857142857139</v>
          </cell>
          <cell r="I37">
            <v>85.714285714285708</v>
          </cell>
          <cell r="J37">
            <v>14.285714285714285</v>
          </cell>
          <cell r="L37">
            <v>57.142857142857139</v>
          </cell>
        </row>
        <row r="38">
          <cell r="B38">
            <v>42156</v>
          </cell>
          <cell r="C38">
            <v>82.35294117647058</v>
          </cell>
          <cell r="D38">
            <v>70.588235294117652</v>
          </cell>
          <cell r="E38">
            <v>58.82352941176471</v>
          </cell>
          <cell r="F38">
            <v>82.35294117647058</v>
          </cell>
          <cell r="G38">
            <v>-64.705882352941174</v>
          </cell>
          <cell r="H38">
            <v>58.82352941176471</v>
          </cell>
          <cell r="I38">
            <v>52.941176470588239</v>
          </cell>
          <cell r="J38">
            <v>23.52941176470588</v>
          </cell>
          <cell r="L38">
            <v>70.588235294117652</v>
          </cell>
        </row>
        <row r="39">
          <cell r="B39">
            <v>42248</v>
          </cell>
          <cell r="C39">
            <v>46.153846153846153</v>
          </cell>
          <cell r="D39">
            <v>50</v>
          </cell>
          <cell r="E39">
            <v>78.571428571428569</v>
          </cell>
          <cell r="F39">
            <v>35.714285714285715</v>
          </cell>
          <cell r="G39">
            <v>-21.428571428571427</v>
          </cell>
          <cell r="H39">
            <v>50</v>
          </cell>
          <cell r="I39">
            <v>57.142857142857139</v>
          </cell>
          <cell r="J39">
            <v>-14.285714285714285</v>
          </cell>
          <cell r="L39">
            <v>42.857142857142854</v>
          </cell>
        </row>
        <row r="40">
          <cell r="B40">
            <v>42339</v>
          </cell>
          <cell r="C40">
            <v>40</v>
          </cell>
          <cell r="D40">
            <v>33.333333333333329</v>
          </cell>
          <cell r="E40">
            <v>53.333333333333336</v>
          </cell>
          <cell r="F40">
            <v>13.333333333333334</v>
          </cell>
          <cell r="G40">
            <v>-66.666666666666657</v>
          </cell>
          <cell r="H40">
            <v>20</v>
          </cell>
          <cell r="I40">
            <v>57.142857142857139</v>
          </cell>
          <cell r="J40">
            <v>-60</v>
          </cell>
          <cell r="L40">
            <v>40</v>
          </cell>
        </row>
        <row r="41">
          <cell r="B41">
            <v>42430</v>
          </cell>
          <cell r="C41">
            <v>56.25</v>
          </cell>
          <cell r="D41">
            <v>43.75</v>
          </cell>
          <cell r="E41">
            <v>50</v>
          </cell>
          <cell r="F41">
            <v>6.25</v>
          </cell>
          <cell r="G41">
            <v>-50</v>
          </cell>
          <cell r="H41">
            <v>18.75</v>
          </cell>
          <cell r="I41">
            <v>25</v>
          </cell>
          <cell r="J41">
            <v>-6.25</v>
          </cell>
          <cell r="L41">
            <v>31.25</v>
          </cell>
        </row>
        <row r="42">
          <cell r="B42">
            <v>42522</v>
          </cell>
          <cell r="C42">
            <v>50</v>
          </cell>
          <cell r="D42">
            <v>50</v>
          </cell>
          <cell r="E42">
            <v>55.555555555555557</v>
          </cell>
          <cell r="F42">
            <v>0</v>
          </cell>
          <cell r="G42">
            <v>-77.777777777777786</v>
          </cell>
          <cell r="H42">
            <v>33.333333333333329</v>
          </cell>
          <cell r="I42">
            <v>27.777777777777779</v>
          </cell>
          <cell r="J42">
            <v>-44.444444444444443</v>
          </cell>
          <cell r="L42">
            <v>38.888888888888893</v>
          </cell>
        </row>
        <row r="43">
          <cell r="B43">
            <v>42614</v>
          </cell>
          <cell r="C43">
            <v>80</v>
          </cell>
          <cell r="D43">
            <v>46.666666666666664</v>
          </cell>
          <cell r="E43">
            <v>46.666666666666664</v>
          </cell>
          <cell r="F43">
            <v>-20</v>
          </cell>
          <cell r="G43">
            <v>-66.666666666666657</v>
          </cell>
          <cell r="H43">
            <v>26.666666666666668</v>
          </cell>
          <cell r="I43">
            <v>40</v>
          </cell>
          <cell r="J43">
            <v>-26.666666666666668</v>
          </cell>
          <cell r="L43">
            <v>40</v>
          </cell>
        </row>
        <row r="44">
          <cell r="B44">
            <v>42705</v>
          </cell>
          <cell r="C44">
            <v>80</v>
          </cell>
          <cell r="D44">
            <v>53.333333333333336</v>
          </cell>
          <cell r="E44">
            <v>46.666666666666664</v>
          </cell>
          <cell r="F44">
            <v>20</v>
          </cell>
          <cell r="G44">
            <v>-60</v>
          </cell>
          <cell r="H44">
            <v>46.666666666666664</v>
          </cell>
          <cell r="I44">
            <v>66.666666666666657</v>
          </cell>
          <cell r="J44">
            <v>33.333333333333329</v>
          </cell>
          <cell r="L44">
            <v>53.333333333333336</v>
          </cell>
        </row>
        <row r="45">
          <cell r="B45">
            <v>42795</v>
          </cell>
          <cell r="C45">
            <v>80</v>
          </cell>
          <cell r="D45">
            <v>73.333333333333329</v>
          </cell>
          <cell r="E45">
            <v>73.333333333333329</v>
          </cell>
          <cell r="F45">
            <v>46.666666666666664</v>
          </cell>
          <cell r="G45">
            <v>-66.666666666666657</v>
          </cell>
          <cell r="H45">
            <v>53.333333333333336</v>
          </cell>
          <cell r="I45">
            <v>33.333333333333329</v>
          </cell>
          <cell r="J45">
            <v>-20</v>
          </cell>
          <cell r="L45">
            <v>33.333333333333329</v>
          </cell>
        </row>
        <row r="46">
          <cell r="B46">
            <v>42887</v>
          </cell>
          <cell r="C46">
            <v>82.35294117647058</v>
          </cell>
          <cell r="D46">
            <v>70.588235294117652</v>
          </cell>
          <cell r="E46">
            <v>64.705882352941174</v>
          </cell>
          <cell r="F46">
            <v>35.294117647058826</v>
          </cell>
          <cell r="G46">
            <v>-52.941176470588239</v>
          </cell>
          <cell r="H46">
            <v>35.294117647058826</v>
          </cell>
          <cell r="I46">
            <v>64.705882352941174</v>
          </cell>
          <cell r="J46">
            <v>-5.8823529411764701</v>
          </cell>
          <cell r="L46">
            <v>41.17647058823529</v>
          </cell>
        </row>
        <row r="47">
          <cell r="B47">
            <v>42979</v>
          </cell>
          <cell r="C47">
            <v>76.470588235294116</v>
          </cell>
          <cell r="D47">
            <v>76.470588235294116</v>
          </cell>
          <cell r="E47">
            <v>58.82352941176471</v>
          </cell>
          <cell r="F47">
            <v>11.76470588235294</v>
          </cell>
          <cell r="G47">
            <v>-35.294117647058826</v>
          </cell>
          <cell r="H47">
            <v>41.17647058823529</v>
          </cell>
          <cell r="I47">
            <v>41.17647058823529</v>
          </cell>
          <cell r="J47">
            <v>5.8823529411764701</v>
          </cell>
          <cell r="L47">
            <v>58.82352941176471</v>
          </cell>
        </row>
        <row r="48">
          <cell r="B48">
            <v>43070</v>
          </cell>
          <cell r="C48">
            <v>45.454545454545453</v>
          </cell>
          <cell r="D48">
            <v>36.363636363636367</v>
          </cell>
          <cell r="E48">
            <v>54.54545454545454</v>
          </cell>
          <cell r="F48">
            <v>-27.27272727272727</v>
          </cell>
          <cell r="G48">
            <v>-63.636363636363633</v>
          </cell>
          <cell r="H48">
            <v>9.0909090909090917</v>
          </cell>
          <cell r="I48">
            <v>40</v>
          </cell>
          <cell r="J48">
            <v>-9.0909090909090917</v>
          </cell>
          <cell r="L48">
            <v>36.363636363636367</v>
          </cell>
        </row>
        <row r="49">
          <cell r="B49">
            <v>43160</v>
          </cell>
          <cell r="C49">
            <v>75</v>
          </cell>
          <cell r="D49">
            <v>81.25</v>
          </cell>
          <cell r="E49">
            <v>62.5</v>
          </cell>
          <cell r="F49">
            <v>-18.75</v>
          </cell>
          <cell r="G49">
            <v>-56.25</v>
          </cell>
          <cell r="H49">
            <v>62.5</v>
          </cell>
          <cell r="I49">
            <v>31.25</v>
          </cell>
          <cell r="J49">
            <v>-12.5</v>
          </cell>
          <cell r="L49">
            <v>62.5</v>
          </cell>
        </row>
        <row r="50">
          <cell r="B50">
            <v>43252</v>
          </cell>
          <cell r="C50">
            <v>81.818181818181827</v>
          </cell>
          <cell r="D50">
            <v>81.818181818181827</v>
          </cell>
          <cell r="E50">
            <v>63.636363636363633</v>
          </cell>
          <cell r="F50">
            <v>-9.0909090909090917</v>
          </cell>
          <cell r="G50">
            <v>-45.454545454545453</v>
          </cell>
          <cell r="H50">
            <v>45.454545454545453</v>
          </cell>
          <cell r="I50">
            <v>36.363636363636367</v>
          </cell>
          <cell r="J50">
            <v>9.0909090909090917</v>
          </cell>
          <cell r="L50">
            <v>72.727272727272734</v>
          </cell>
        </row>
        <row r="51">
          <cell r="B51">
            <v>43344</v>
          </cell>
          <cell r="C51">
            <v>53.846153846153847</v>
          </cell>
          <cell r="D51">
            <v>61.53846153846154</v>
          </cell>
          <cell r="E51">
            <v>53.846153846153847</v>
          </cell>
          <cell r="F51">
            <v>-38.461538461538467</v>
          </cell>
          <cell r="G51">
            <v>-61.53846153846154</v>
          </cell>
          <cell r="H51">
            <v>38.461538461538467</v>
          </cell>
          <cell r="I51">
            <v>38.461538461538467</v>
          </cell>
          <cell r="J51">
            <v>-7.6923076923076925</v>
          </cell>
          <cell r="L51">
            <v>61.53846153846154</v>
          </cell>
        </row>
        <row r="52">
          <cell r="B52">
            <v>43435</v>
          </cell>
          <cell r="C52">
            <v>62.5</v>
          </cell>
          <cell r="D52">
            <v>75</v>
          </cell>
          <cell r="E52">
            <v>81.25</v>
          </cell>
          <cell r="F52">
            <v>-18.75</v>
          </cell>
          <cell r="G52">
            <v>-62.5</v>
          </cell>
          <cell r="H52">
            <v>37.5</v>
          </cell>
          <cell r="I52">
            <v>37.5</v>
          </cell>
          <cell r="J52">
            <v>-18.75</v>
          </cell>
          <cell r="L52">
            <v>87.5</v>
          </cell>
        </row>
        <row r="53">
          <cell r="B53">
            <v>43525</v>
          </cell>
          <cell r="C53">
            <v>75</v>
          </cell>
          <cell r="D53">
            <v>93.75</v>
          </cell>
          <cell r="E53">
            <v>68.75</v>
          </cell>
          <cell r="F53">
            <v>-37.5</v>
          </cell>
          <cell r="G53">
            <v>-50</v>
          </cell>
          <cell r="H53">
            <v>68.75</v>
          </cell>
          <cell r="I53">
            <v>68.75</v>
          </cell>
          <cell r="J53">
            <v>25</v>
          </cell>
          <cell r="L53">
            <v>62.5</v>
          </cell>
        </row>
        <row r="96">
          <cell r="F96" t="str">
            <v>Construcción</v>
          </cell>
          <cell r="J96" t="str">
            <v>Importadores</v>
          </cell>
          <cell r="L96" t="str">
            <v>Personas naturales</v>
          </cell>
        </row>
        <row r="97">
          <cell r="B97">
            <v>39539</v>
          </cell>
          <cell r="C97">
            <v>93.75</v>
          </cell>
          <cell r="D97">
            <v>81.25</v>
          </cell>
          <cell r="E97">
            <v>75</v>
          </cell>
          <cell r="F97">
            <v>31.25</v>
          </cell>
          <cell r="G97">
            <v>-6.25</v>
          </cell>
          <cell r="H97">
            <v>43.75</v>
          </cell>
          <cell r="I97">
            <v>-12.5</v>
          </cell>
          <cell r="J97">
            <v>56.25</v>
          </cell>
          <cell r="L97">
            <v>18.75</v>
          </cell>
        </row>
        <row r="98">
          <cell r="B98">
            <v>39630</v>
          </cell>
          <cell r="C98">
            <v>63.157894736842103</v>
          </cell>
          <cell r="D98">
            <v>57.894736842105267</v>
          </cell>
          <cell r="E98">
            <v>52.631578947368418</v>
          </cell>
          <cell r="F98">
            <v>31.578947368421051</v>
          </cell>
          <cell r="G98">
            <v>5.2631578947368416</v>
          </cell>
          <cell r="H98">
            <v>68.421052631578945</v>
          </cell>
          <cell r="I98">
            <v>-42.105263157894733</v>
          </cell>
          <cell r="J98">
            <v>15.789473684210526</v>
          </cell>
          <cell r="L98">
            <v>5.2631578947368416</v>
          </cell>
        </row>
        <row r="99">
          <cell r="B99">
            <v>39722</v>
          </cell>
          <cell r="C99">
            <v>66.666666666666657</v>
          </cell>
          <cell r="D99">
            <v>47.619047619047613</v>
          </cell>
          <cell r="E99">
            <v>42.857142857142854</v>
          </cell>
          <cell r="F99">
            <v>-4.7619047619047619</v>
          </cell>
          <cell r="G99">
            <v>-14.285714285714285</v>
          </cell>
          <cell r="H99">
            <v>61.904761904761905</v>
          </cell>
          <cell r="I99">
            <v>-14.285714285714285</v>
          </cell>
          <cell r="J99">
            <v>14.285714285714285</v>
          </cell>
          <cell r="L99">
            <v>0</v>
          </cell>
        </row>
        <row r="100">
          <cell r="B100">
            <v>39873</v>
          </cell>
          <cell r="C100">
            <v>60</v>
          </cell>
          <cell r="D100">
            <v>65</v>
          </cell>
          <cell r="E100">
            <v>30</v>
          </cell>
          <cell r="F100">
            <v>-30</v>
          </cell>
          <cell r="G100">
            <v>-25</v>
          </cell>
          <cell r="H100">
            <v>30</v>
          </cell>
          <cell r="I100">
            <v>-30</v>
          </cell>
          <cell r="J100">
            <v>-30</v>
          </cell>
          <cell r="L100">
            <v>0</v>
          </cell>
        </row>
        <row r="101">
          <cell r="B101">
            <v>39965</v>
          </cell>
          <cell r="C101">
            <v>59.090909090909093</v>
          </cell>
          <cell r="D101">
            <v>68.181818181818173</v>
          </cell>
          <cell r="E101">
            <v>45.454545454545453</v>
          </cell>
          <cell r="F101">
            <v>-9.0909090909090917</v>
          </cell>
          <cell r="G101">
            <v>-40.909090909090914</v>
          </cell>
          <cell r="H101">
            <v>45.454545454545453</v>
          </cell>
          <cell r="I101">
            <v>-59.090909090909093</v>
          </cell>
          <cell r="J101">
            <v>-31.818181818181817</v>
          </cell>
          <cell r="L101">
            <v>9.0909090909090917</v>
          </cell>
        </row>
        <row r="102">
          <cell r="B102">
            <v>40057</v>
          </cell>
          <cell r="C102">
            <v>59.090909090909093</v>
          </cell>
          <cell r="D102">
            <v>68.181818181818173</v>
          </cell>
          <cell r="E102">
            <v>45.454545454545453</v>
          </cell>
          <cell r="F102">
            <v>-9.0909090909090917</v>
          </cell>
          <cell r="G102">
            <v>-40.909090909090914</v>
          </cell>
          <cell r="H102">
            <v>45.454545454545453</v>
          </cell>
          <cell r="I102">
            <v>-59.090909090909093</v>
          </cell>
          <cell r="J102">
            <v>-31.818181818181817</v>
          </cell>
          <cell r="L102">
            <v>9.0909090909090917</v>
          </cell>
        </row>
        <row r="103">
          <cell r="B103">
            <v>40148</v>
          </cell>
          <cell r="C103">
            <v>36.363636363636367</v>
          </cell>
          <cell r="D103">
            <v>50</v>
          </cell>
          <cell r="E103">
            <v>13.636363636363635</v>
          </cell>
          <cell r="F103">
            <v>0</v>
          </cell>
          <cell r="G103">
            <v>-54.54545454545454</v>
          </cell>
          <cell r="H103">
            <v>36.363636363636367</v>
          </cell>
          <cell r="I103">
            <v>-50</v>
          </cell>
          <cell r="J103">
            <v>0</v>
          </cell>
          <cell r="L103">
            <v>9.0909090909090917</v>
          </cell>
        </row>
        <row r="104">
          <cell r="B104">
            <v>40238</v>
          </cell>
          <cell r="C104">
            <v>50</v>
          </cell>
          <cell r="D104">
            <v>50</v>
          </cell>
          <cell r="E104">
            <v>40.909090909090914</v>
          </cell>
          <cell r="F104">
            <v>27.27272727272727</v>
          </cell>
          <cell r="G104">
            <v>-31.818181818181817</v>
          </cell>
          <cell r="H104">
            <v>68.181818181818173</v>
          </cell>
          <cell r="I104">
            <v>-9.0909090909090917</v>
          </cell>
          <cell r="J104">
            <v>22.727272727272727</v>
          </cell>
          <cell r="L104">
            <v>31.818181818181817</v>
          </cell>
        </row>
        <row r="105">
          <cell r="B105">
            <v>40330</v>
          </cell>
          <cell r="C105">
            <v>55.555555555555557</v>
          </cell>
          <cell r="D105">
            <v>72.222222222222214</v>
          </cell>
          <cell r="E105">
            <v>33.333333333333329</v>
          </cell>
          <cell r="F105">
            <v>5.5555555555555554</v>
          </cell>
          <cell r="G105">
            <v>-55.555555555555557</v>
          </cell>
          <cell r="H105">
            <v>38.888888888888893</v>
          </cell>
          <cell r="I105">
            <v>-38.888888888888893</v>
          </cell>
          <cell r="J105">
            <v>-5.5555555555555554</v>
          </cell>
          <cell r="L105">
            <v>27.777777777777779</v>
          </cell>
        </row>
        <row r="106">
          <cell r="B106">
            <v>40422</v>
          </cell>
          <cell r="C106">
            <v>77.777777777777786</v>
          </cell>
          <cell r="D106">
            <v>72.222222222222214</v>
          </cell>
          <cell r="E106">
            <v>72.222222222222214</v>
          </cell>
          <cell r="F106">
            <v>33.333333333333329</v>
          </cell>
          <cell r="G106">
            <v>-50</v>
          </cell>
          <cell r="H106">
            <v>50</v>
          </cell>
          <cell r="I106">
            <v>-33.333333333333329</v>
          </cell>
          <cell r="J106">
            <v>11.111111111111111</v>
          </cell>
          <cell r="L106">
            <v>44.444444444444443</v>
          </cell>
        </row>
        <row r="107">
          <cell r="B107">
            <v>40513</v>
          </cell>
          <cell r="C107">
            <v>83.333333333333343</v>
          </cell>
          <cell r="D107">
            <v>88.888888888888886</v>
          </cell>
          <cell r="E107">
            <v>72.222222222222214</v>
          </cell>
          <cell r="F107">
            <v>50</v>
          </cell>
          <cell r="G107">
            <v>-61.111111111111114</v>
          </cell>
          <cell r="H107">
            <v>50</v>
          </cell>
          <cell r="I107">
            <v>-50</v>
          </cell>
          <cell r="J107">
            <v>5.5555555555555554</v>
          </cell>
          <cell r="L107">
            <v>66.666666666666657</v>
          </cell>
        </row>
        <row r="108">
          <cell r="B108">
            <v>40603</v>
          </cell>
          <cell r="C108">
            <v>93.75</v>
          </cell>
          <cell r="D108">
            <v>81.25</v>
          </cell>
          <cell r="E108">
            <v>62.5</v>
          </cell>
          <cell r="F108">
            <v>43.75</v>
          </cell>
          <cell r="G108">
            <v>-68.75</v>
          </cell>
          <cell r="H108">
            <v>37.5</v>
          </cell>
          <cell r="I108">
            <v>25</v>
          </cell>
          <cell r="J108">
            <v>31.25</v>
          </cell>
          <cell r="L108">
            <v>62.5</v>
          </cell>
        </row>
        <row r="109">
          <cell r="B109">
            <v>40695</v>
          </cell>
          <cell r="C109">
            <v>93.75</v>
          </cell>
          <cell r="D109">
            <v>93.75</v>
          </cell>
          <cell r="E109">
            <v>68.75</v>
          </cell>
          <cell r="F109">
            <v>43.75</v>
          </cell>
          <cell r="G109">
            <v>-62.5</v>
          </cell>
          <cell r="H109">
            <v>68.75</v>
          </cell>
          <cell r="I109">
            <v>-25</v>
          </cell>
          <cell r="J109">
            <v>25</v>
          </cell>
          <cell r="L109">
            <v>75</v>
          </cell>
        </row>
        <row r="110">
          <cell r="B110">
            <v>40787</v>
          </cell>
          <cell r="C110">
            <v>100</v>
          </cell>
          <cell r="D110">
            <v>92.857142857142861</v>
          </cell>
          <cell r="E110">
            <v>78.571428571428569</v>
          </cell>
          <cell r="F110">
            <v>57.142857142857139</v>
          </cell>
          <cell r="G110">
            <v>-57.142857142857139</v>
          </cell>
          <cell r="H110">
            <v>57.142857142857139</v>
          </cell>
          <cell r="I110">
            <v>28.571428571428569</v>
          </cell>
          <cell r="J110">
            <v>64.285714285714292</v>
          </cell>
          <cell r="L110">
            <v>64.285714285714292</v>
          </cell>
        </row>
        <row r="111">
          <cell r="B111">
            <v>40878</v>
          </cell>
          <cell r="C111">
            <v>78.571428571428569</v>
          </cell>
          <cell r="D111">
            <v>78.571428571428569</v>
          </cell>
          <cell r="E111">
            <v>85.714285714285708</v>
          </cell>
          <cell r="F111">
            <v>14.285714285714285</v>
          </cell>
          <cell r="G111">
            <v>-57.142857142857139</v>
          </cell>
          <cell r="H111">
            <v>35.714285714285715</v>
          </cell>
          <cell r="I111">
            <v>-7.1428571428571423</v>
          </cell>
          <cell r="J111">
            <v>42.857142857142854</v>
          </cell>
          <cell r="L111">
            <v>71.428571428571431</v>
          </cell>
        </row>
        <row r="112">
          <cell r="B112">
            <v>40969</v>
          </cell>
          <cell r="C112">
            <v>80</v>
          </cell>
          <cell r="D112">
            <v>80</v>
          </cell>
          <cell r="E112">
            <v>73.333333333333329</v>
          </cell>
          <cell r="F112">
            <v>20</v>
          </cell>
          <cell r="G112">
            <v>-53.333333333333336</v>
          </cell>
          <cell r="H112">
            <v>40</v>
          </cell>
          <cell r="I112">
            <v>-20</v>
          </cell>
          <cell r="J112">
            <v>40</v>
          </cell>
          <cell r="L112">
            <v>66.666666666666657</v>
          </cell>
        </row>
        <row r="113">
          <cell r="B113">
            <v>41061</v>
          </cell>
          <cell r="C113">
            <v>86.666666666666671</v>
          </cell>
          <cell r="D113">
            <v>73.333333333333329</v>
          </cell>
          <cell r="E113">
            <v>60</v>
          </cell>
          <cell r="F113">
            <v>40</v>
          </cell>
          <cell r="G113">
            <v>-66.666666666666657</v>
          </cell>
          <cell r="H113">
            <v>40</v>
          </cell>
          <cell r="I113">
            <v>0</v>
          </cell>
          <cell r="J113">
            <v>13.333333333333334</v>
          </cell>
          <cell r="L113">
            <v>66.666666666666657</v>
          </cell>
        </row>
        <row r="114">
          <cell r="B114">
            <v>41153</v>
          </cell>
          <cell r="C114">
            <v>92.307692307692307</v>
          </cell>
          <cell r="D114">
            <v>84.615384615384613</v>
          </cell>
          <cell r="E114">
            <v>76.923076923076934</v>
          </cell>
          <cell r="F114">
            <v>46.153846153846153</v>
          </cell>
          <cell r="G114">
            <v>-69.230769230769226</v>
          </cell>
          <cell r="H114">
            <v>46</v>
          </cell>
          <cell r="I114">
            <v>7.6923076923076925</v>
          </cell>
          <cell r="J114">
            <v>61.53846153846154</v>
          </cell>
          <cell r="L114">
            <v>61.53846153846154</v>
          </cell>
        </row>
        <row r="115">
          <cell r="B115">
            <v>41244</v>
          </cell>
          <cell r="C115">
            <v>93.333333333333329</v>
          </cell>
          <cell r="D115">
            <v>100</v>
          </cell>
          <cell r="E115">
            <v>80</v>
          </cell>
          <cell r="F115">
            <v>53.333333333333336</v>
          </cell>
          <cell r="G115">
            <v>-60</v>
          </cell>
          <cell r="H115">
            <v>40</v>
          </cell>
          <cell r="I115">
            <v>13.333333333333334</v>
          </cell>
          <cell r="J115">
            <v>46.666666666666664</v>
          </cell>
          <cell r="L115">
            <v>60</v>
          </cell>
        </row>
        <row r="116">
          <cell r="B116">
            <v>41334</v>
          </cell>
          <cell r="C116">
            <v>75</v>
          </cell>
          <cell r="D116">
            <v>93.75</v>
          </cell>
          <cell r="E116">
            <v>100</v>
          </cell>
          <cell r="F116">
            <v>43.75</v>
          </cell>
          <cell r="G116">
            <v>-56.25</v>
          </cell>
          <cell r="H116">
            <v>68.75</v>
          </cell>
          <cell r="I116">
            <v>0</v>
          </cell>
          <cell r="J116">
            <v>50</v>
          </cell>
          <cell r="L116">
            <v>50</v>
          </cell>
        </row>
        <row r="117">
          <cell r="B117">
            <v>41426</v>
          </cell>
          <cell r="C117">
            <v>73.333333333333329</v>
          </cell>
          <cell r="D117">
            <v>73.333333333333329</v>
          </cell>
          <cell r="E117">
            <v>66.666666666666657</v>
          </cell>
          <cell r="F117">
            <v>26.666666666666668</v>
          </cell>
          <cell r="G117">
            <v>-53.333333333333336</v>
          </cell>
          <cell r="H117">
            <v>33.333333333333329</v>
          </cell>
          <cell r="I117">
            <v>6.666666666666667</v>
          </cell>
          <cell r="J117">
            <v>26.666666666666668</v>
          </cell>
          <cell r="L117">
            <v>40</v>
          </cell>
        </row>
        <row r="118">
          <cell r="B118">
            <v>41518</v>
          </cell>
          <cell r="C118">
            <v>52.941176470588239</v>
          </cell>
          <cell r="D118">
            <v>64.705882352941174</v>
          </cell>
          <cell r="E118">
            <v>70.588235294117652</v>
          </cell>
          <cell r="F118">
            <v>47.058823529411761</v>
          </cell>
          <cell r="G118">
            <v>-58.82352941176471</v>
          </cell>
          <cell r="H118">
            <v>52.941176470588239</v>
          </cell>
          <cell r="I118">
            <v>0</v>
          </cell>
          <cell r="J118">
            <v>29.411764705882355</v>
          </cell>
          <cell r="L118">
            <v>47.058823529411761</v>
          </cell>
        </row>
        <row r="119">
          <cell r="B119">
            <v>41609</v>
          </cell>
          <cell r="C119">
            <v>14.285714285714285</v>
          </cell>
          <cell r="D119">
            <v>42.857142857142854</v>
          </cell>
          <cell r="E119">
            <v>21.428571428571427</v>
          </cell>
          <cell r="F119">
            <v>50</v>
          </cell>
          <cell r="G119">
            <v>-50</v>
          </cell>
          <cell r="H119">
            <v>7.1428571428571423</v>
          </cell>
          <cell r="I119">
            <v>0</v>
          </cell>
          <cell r="J119">
            <v>46.153846153846153</v>
          </cell>
          <cell r="L119">
            <v>50</v>
          </cell>
        </row>
        <row r="120">
          <cell r="B120">
            <v>41699</v>
          </cell>
          <cell r="C120">
            <v>30</v>
          </cell>
          <cell r="D120">
            <v>70</v>
          </cell>
          <cell r="E120">
            <v>80</v>
          </cell>
          <cell r="F120">
            <v>30</v>
          </cell>
          <cell r="G120">
            <v>-80</v>
          </cell>
          <cell r="H120">
            <v>30</v>
          </cell>
          <cell r="I120">
            <v>-30</v>
          </cell>
          <cell r="J120">
            <v>0</v>
          </cell>
          <cell r="L120">
            <v>60</v>
          </cell>
        </row>
        <row r="121">
          <cell r="B121">
            <v>41791</v>
          </cell>
          <cell r="C121">
            <v>27.27272727272727</v>
          </cell>
          <cell r="D121">
            <v>81.818181818181827</v>
          </cell>
          <cell r="E121">
            <v>54.54545454545454</v>
          </cell>
          <cell r="F121">
            <v>36.363636363636367</v>
          </cell>
          <cell r="G121">
            <v>-72.727272727272734</v>
          </cell>
          <cell r="H121">
            <v>27.27272727272727</v>
          </cell>
          <cell r="I121">
            <v>-9.0909090909090917</v>
          </cell>
          <cell r="J121">
            <v>9.0909090909090917</v>
          </cell>
          <cell r="L121">
            <v>63.636363636363633</v>
          </cell>
        </row>
        <row r="122">
          <cell r="B122">
            <v>41883</v>
          </cell>
          <cell r="C122">
            <v>57.142857142857139</v>
          </cell>
          <cell r="D122">
            <v>57.142857142857139</v>
          </cell>
          <cell r="E122">
            <v>57.142857142857139</v>
          </cell>
          <cell r="F122">
            <v>64.285714285714292</v>
          </cell>
          <cell r="G122">
            <v>-50</v>
          </cell>
          <cell r="H122">
            <v>28.571428571428569</v>
          </cell>
          <cell r="I122">
            <v>14.285714285714285</v>
          </cell>
          <cell r="J122">
            <v>35.714285714285715</v>
          </cell>
          <cell r="L122">
            <v>64.285714285714292</v>
          </cell>
        </row>
        <row r="123">
          <cell r="B123">
            <v>41974</v>
          </cell>
          <cell r="C123">
            <v>44.444444444444443</v>
          </cell>
          <cell r="D123">
            <v>66.666666666666657</v>
          </cell>
          <cell r="E123">
            <v>66.666666666666657</v>
          </cell>
          <cell r="F123">
            <v>66.666666666666657</v>
          </cell>
          <cell r="G123">
            <v>-77.777777777777786</v>
          </cell>
          <cell r="H123">
            <v>66.666666666666657</v>
          </cell>
          <cell r="I123">
            <v>22.222222222222221</v>
          </cell>
          <cell r="J123">
            <v>22.222222222222221</v>
          </cell>
          <cell r="L123">
            <v>66.666666666666657</v>
          </cell>
        </row>
        <row r="124">
          <cell r="B124">
            <v>42064</v>
          </cell>
          <cell r="C124">
            <v>66.666666666666657</v>
          </cell>
          <cell r="D124">
            <v>77.777777777777786</v>
          </cell>
          <cell r="E124">
            <v>66.666666666666657</v>
          </cell>
          <cell r="F124">
            <v>22.222222222222221</v>
          </cell>
          <cell r="G124">
            <v>-77.777777777777786</v>
          </cell>
          <cell r="H124">
            <v>55.555555555555557</v>
          </cell>
          <cell r="I124">
            <v>44.444444444444443</v>
          </cell>
          <cell r="J124">
            <v>-11.111111111111111</v>
          </cell>
          <cell r="L124">
            <v>77.777777777777786</v>
          </cell>
        </row>
        <row r="125">
          <cell r="B125">
            <v>42156</v>
          </cell>
          <cell r="C125">
            <v>42.857142857142854</v>
          </cell>
          <cell r="D125">
            <v>35.714285714285715</v>
          </cell>
          <cell r="E125">
            <v>57.142857142857139</v>
          </cell>
          <cell r="F125">
            <v>57.142857142857139</v>
          </cell>
          <cell r="G125">
            <v>-28.571428571428569</v>
          </cell>
          <cell r="H125">
            <v>35.714285714285715</v>
          </cell>
          <cell r="I125">
            <v>21.428571428571427</v>
          </cell>
          <cell r="J125">
            <v>14.285714285714285</v>
          </cell>
          <cell r="L125">
            <v>50</v>
          </cell>
        </row>
        <row r="126">
          <cell r="B126">
            <v>42248</v>
          </cell>
          <cell r="C126">
            <v>69.230769230769226</v>
          </cell>
          <cell r="D126">
            <v>76.923076923076934</v>
          </cell>
          <cell r="E126">
            <v>38.461538461538467</v>
          </cell>
          <cell r="F126">
            <v>23.076923076923077</v>
          </cell>
          <cell r="G126">
            <v>-84.615384615384613</v>
          </cell>
          <cell r="H126">
            <v>15.384615384615385</v>
          </cell>
          <cell r="I126">
            <v>-7.6923076923076925</v>
          </cell>
          <cell r="J126">
            <v>-38.461538461538467</v>
          </cell>
          <cell r="L126">
            <v>30.76923076923077</v>
          </cell>
        </row>
        <row r="127">
          <cell r="B127">
            <v>42339</v>
          </cell>
          <cell r="C127">
            <v>63.636363636363633</v>
          </cell>
          <cell r="D127">
            <v>63.636363636363633</v>
          </cell>
          <cell r="E127">
            <v>63.636363636363633</v>
          </cell>
          <cell r="F127">
            <v>27.27272727272727</v>
          </cell>
          <cell r="G127">
            <v>-54.54545454545454</v>
          </cell>
          <cell r="H127">
            <v>36.363636363636367</v>
          </cell>
          <cell r="I127">
            <v>27.27272727272727</v>
          </cell>
          <cell r="J127">
            <v>-27.27272727272727</v>
          </cell>
          <cell r="L127">
            <v>36.363636363636367</v>
          </cell>
        </row>
        <row r="128">
          <cell r="B128">
            <v>42430</v>
          </cell>
          <cell r="C128">
            <v>44.444444444444443</v>
          </cell>
          <cell r="D128">
            <v>11.111111111111111</v>
          </cell>
          <cell r="E128">
            <v>33.333333333333329</v>
          </cell>
          <cell r="F128">
            <v>22.222222222222221</v>
          </cell>
          <cell r="G128">
            <v>-55.555555555555557</v>
          </cell>
          <cell r="H128">
            <v>-22.222222222222221</v>
          </cell>
          <cell r="I128">
            <v>-11.111111111111111</v>
          </cell>
          <cell r="J128">
            <v>0</v>
          </cell>
          <cell r="L128">
            <v>44.444444444444443</v>
          </cell>
        </row>
        <row r="129">
          <cell r="B129">
            <v>42522</v>
          </cell>
          <cell r="C129">
            <v>70</v>
          </cell>
          <cell r="D129">
            <v>40</v>
          </cell>
          <cell r="E129">
            <v>80</v>
          </cell>
          <cell r="F129">
            <v>60</v>
          </cell>
          <cell r="G129">
            <v>-50</v>
          </cell>
          <cell r="H129">
            <v>70</v>
          </cell>
          <cell r="I129">
            <v>30</v>
          </cell>
          <cell r="J129">
            <v>-80</v>
          </cell>
          <cell r="L129">
            <v>30</v>
          </cell>
        </row>
        <row r="130">
          <cell r="B130">
            <v>42614</v>
          </cell>
          <cell r="C130">
            <v>75</v>
          </cell>
          <cell r="D130">
            <v>50</v>
          </cell>
          <cell r="E130">
            <v>50</v>
          </cell>
          <cell r="F130">
            <v>62.5</v>
          </cell>
          <cell r="G130">
            <v>-50</v>
          </cell>
          <cell r="H130">
            <v>50</v>
          </cell>
          <cell r="I130">
            <v>37.5</v>
          </cell>
          <cell r="J130">
            <v>-25</v>
          </cell>
          <cell r="L130">
            <v>50</v>
          </cell>
        </row>
        <row r="131">
          <cell r="B131">
            <v>42705</v>
          </cell>
          <cell r="C131">
            <v>90</v>
          </cell>
          <cell r="D131">
            <v>80</v>
          </cell>
          <cell r="E131">
            <v>80</v>
          </cell>
          <cell r="F131">
            <v>40</v>
          </cell>
          <cell r="G131">
            <v>-60</v>
          </cell>
          <cell r="H131">
            <v>60</v>
          </cell>
          <cell r="I131">
            <v>30</v>
          </cell>
          <cell r="J131">
            <v>-20</v>
          </cell>
          <cell r="L131">
            <v>-10</v>
          </cell>
        </row>
        <row r="132">
          <cell r="B132">
            <v>42795</v>
          </cell>
          <cell r="C132">
            <v>60</v>
          </cell>
          <cell r="D132">
            <v>50</v>
          </cell>
          <cell r="E132">
            <v>50</v>
          </cell>
          <cell r="F132">
            <v>10</v>
          </cell>
          <cell r="G132">
            <v>-50</v>
          </cell>
          <cell r="H132">
            <v>10</v>
          </cell>
          <cell r="I132">
            <v>0</v>
          </cell>
          <cell r="J132">
            <v>-10</v>
          </cell>
          <cell r="L132">
            <v>40</v>
          </cell>
        </row>
        <row r="133">
          <cell r="B133">
            <v>42887</v>
          </cell>
          <cell r="C133">
            <v>50</v>
          </cell>
          <cell r="D133">
            <v>50</v>
          </cell>
          <cell r="E133">
            <v>40</v>
          </cell>
          <cell r="F133">
            <v>-10</v>
          </cell>
          <cell r="G133">
            <v>-80</v>
          </cell>
          <cell r="H133">
            <v>30</v>
          </cell>
          <cell r="I133">
            <v>20</v>
          </cell>
          <cell r="J133">
            <v>-10</v>
          </cell>
          <cell r="L133">
            <v>20</v>
          </cell>
        </row>
        <row r="134">
          <cell r="B134">
            <v>42979</v>
          </cell>
          <cell r="C134">
            <v>66.666666666666657</v>
          </cell>
          <cell r="D134">
            <v>11.111111111111111</v>
          </cell>
          <cell r="E134">
            <v>22.222222222222221</v>
          </cell>
          <cell r="F134">
            <v>-11.111111111111111</v>
          </cell>
          <cell r="G134">
            <v>-33.333333333333329</v>
          </cell>
          <cell r="H134">
            <v>-11.111111111111111</v>
          </cell>
          <cell r="I134">
            <v>44.444444444444443</v>
          </cell>
          <cell r="J134">
            <v>11.111111111111111</v>
          </cell>
          <cell r="L134">
            <v>22.222222222222221</v>
          </cell>
        </row>
        <row r="135">
          <cell r="B135">
            <v>43070</v>
          </cell>
          <cell r="C135">
            <v>57.142857142857103</v>
          </cell>
          <cell r="D135">
            <v>71.428571428571431</v>
          </cell>
          <cell r="E135">
            <v>42.857142857142854</v>
          </cell>
          <cell r="F135">
            <v>42.857142857142854</v>
          </cell>
          <cell r="G135">
            <v>-28.571428571428569</v>
          </cell>
          <cell r="H135">
            <v>57.142857142857139</v>
          </cell>
          <cell r="I135">
            <v>14.285714285714285</v>
          </cell>
          <cell r="J135">
            <v>42.857142857142854</v>
          </cell>
          <cell r="L135">
            <v>57.142857142857139</v>
          </cell>
        </row>
        <row r="136">
          <cell r="B136">
            <v>43160</v>
          </cell>
          <cell r="C136">
            <v>55.555555555555557</v>
          </cell>
          <cell r="D136">
            <v>33.333333333333329</v>
          </cell>
          <cell r="E136">
            <v>55.555555555555557</v>
          </cell>
          <cell r="F136">
            <v>-11.111111111111111</v>
          </cell>
          <cell r="G136">
            <v>-55.555555555555557</v>
          </cell>
          <cell r="H136">
            <v>11.111111111111111</v>
          </cell>
          <cell r="I136">
            <v>44.444444444444443</v>
          </cell>
          <cell r="J136">
            <v>33.333333333333329</v>
          </cell>
          <cell r="L136">
            <v>22.222222222222221</v>
          </cell>
        </row>
        <row r="137">
          <cell r="B137">
            <v>43252</v>
          </cell>
          <cell r="C137">
            <v>62.5</v>
          </cell>
          <cell r="D137">
            <v>25</v>
          </cell>
          <cell r="E137">
            <v>37.5</v>
          </cell>
          <cell r="F137">
            <v>-12.5</v>
          </cell>
          <cell r="G137">
            <v>-25</v>
          </cell>
          <cell r="H137">
            <v>-25</v>
          </cell>
          <cell r="I137">
            <v>12.5</v>
          </cell>
          <cell r="J137">
            <v>-25</v>
          </cell>
          <cell r="L137">
            <v>25</v>
          </cell>
        </row>
        <row r="138">
          <cell r="B138">
            <v>43344</v>
          </cell>
          <cell r="C138">
            <v>33.333333333333329</v>
          </cell>
          <cell r="D138">
            <v>55.555555555555557</v>
          </cell>
          <cell r="E138">
            <v>66.666666666666657</v>
          </cell>
          <cell r="F138">
            <v>0</v>
          </cell>
          <cell r="G138">
            <v>-33.333333333333329</v>
          </cell>
          <cell r="H138">
            <v>22.222222222222221</v>
          </cell>
          <cell r="I138">
            <v>22.222222222222221</v>
          </cell>
          <cell r="J138">
            <v>0</v>
          </cell>
          <cell r="L138">
            <v>22.222222222222221</v>
          </cell>
        </row>
        <row r="139">
          <cell r="B139">
            <v>43435</v>
          </cell>
          <cell r="C139">
            <v>62.5</v>
          </cell>
          <cell r="D139">
            <v>50</v>
          </cell>
          <cell r="E139">
            <v>62.5</v>
          </cell>
          <cell r="F139">
            <v>12.5</v>
          </cell>
          <cell r="G139">
            <v>-50</v>
          </cell>
          <cell r="H139">
            <v>12.5</v>
          </cell>
          <cell r="I139">
            <v>50</v>
          </cell>
          <cell r="J139">
            <v>37.5</v>
          </cell>
          <cell r="L139">
            <v>50</v>
          </cell>
        </row>
        <row r="140">
          <cell r="B140">
            <v>43525</v>
          </cell>
          <cell r="C140">
            <v>25</v>
          </cell>
          <cell r="D140">
            <v>0</v>
          </cell>
          <cell r="E140">
            <v>37.5</v>
          </cell>
          <cell r="F140">
            <v>25</v>
          </cell>
          <cell r="G140">
            <v>-25</v>
          </cell>
          <cell r="H140">
            <v>37.5</v>
          </cell>
          <cell r="I140">
            <v>37.5</v>
          </cell>
          <cell r="J140">
            <v>37.5</v>
          </cell>
          <cell r="L140">
            <v>-25</v>
          </cell>
        </row>
        <row r="143">
          <cell r="F143" t="str">
            <v>Construcción</v>
          </cell>
          <cell r="J143" t="str">
            <v>Importadores</v>
          </cell>
          <cell r="L143" t="str">
            <v>Personas naturales</v>
          </cell>
        </row>
        <row r="144">
          <cell r="B144">
            <v>39539</v>
          </cell>
          <cell r="C144">
            <v>50</v>
          </cell>
          <cell r="D144">
            <v>25</v>
          </cell>
          <cell r="E144">
            <v>50</v>
          </cell>
          <cell r="F144">
            <v>50</v>
          </cell>
          <cell r="G144">
            <v>-25</v>
          </cell>
          <cell r="H144">
            <v>-75</v>
          </cell>
          <cell r="I144">
            <v>-50</v>
          </cell>
          <cell r="J144">
            <v>-50</v>
          </cell>
          <cell r="L144">
            <v>0</v>
          </cell>
        </row>
        <row r="145">
          <cell r="B145">
            <v>39630</v>
          </cell>
          <cell r="C145">
            <v>40</v>
          </cell>
          <cell r="D145">
            <v>60</v>
          </cell>
          <cell r="E145">
            <v>80</v>
          </cell>
          <cell r="F145">
            <v>20</v>
          </cell>
          <cell r="G145">
            <v>-20</v>
          </cell>
          <cell r="H145">
            <v>-20</v>
          </cell>
          <cell r="I145">
            <v>-20</v>
          </cell>
          <cell r="J145">
            <v>-40</v>
          </cell>
          <cell r="L145">
            <v>100</v>
          </cell>
        </row>
        <row r="146">
          <cell r="B146">
            <v>39722</v>
          </cell>
          <cell r="C146">
            <v>42.857142857142854</v>
          </cell>
          <cell r="D146">
            <v>28.571428571428569</v>
          </cell>
          <cell r="E146">
            <v>71.428571428571431</v>
          </cell>
          <cell r="F146">
            <v>0</v>
          </cell>
          <cell r="G146">
            <v>-28.571428571428569</v>
          </cell>
          <cell r="H146">
            <v>14.285714285714285</v>
          </cell>
          <cell r="I146">
            <v>-14.285714285714285</v>
          </cell>
          <cell r="J146">
            <v>71.428571428571431</v>
          </cell>
          <cell r="L146">
            <v>57.142857142857139</v>
          </cell>
        </row>
        <row r="147">
          <cell r="B147">
            <v>39873</v>
          </cell>
          <cell r="C147">
            <v>57.142857142857139</v>
          </cell>
          <cell r="D147">
            <v>57.142857142857139</v>
          </cell>
          <cell r="E147">
            <v>42.857142857142854</v>
          </cell>
          <cell r="F147">
            <v>-14.285714285714285</v>
          </cell>
          <cell r="G147">
            <v>-42.857142857142854</v>
          </cell>
          <cell r="H147">
            <v>14.285714285714285</v>
          </cell>
          <cell r="I147">
            <v>0</v>
          </cell>
          <cell r="J147">
            <v>14.285714285714285</v>
          </cell>
          <cell r="L147">
            <v>42.857142857142854</v>
          </cell>
        </row>
        <row r="148">
          <cell r="B148">
            <v>39965</v>
          </cell>
          <cell r="C148">
            <v>28.571428571428569</v>
          </cell>
          <cell r="D148">
            <v>14.285714285714285</v>
          </cell>
          <cell r="E148">
            <v>0</v>
          </cell>
          <cell r="F148">
            <v>-71.428571428571431</v>
          </cell>
          <cell r="G148">
            <v>-57.142857142857139</v>
          </cell>
          <cell r="H148">
            <v>0</v>
          </cell>
          <cell r="I148">
            <v>-71.428571428571431</v>
          </cell>
          <cell r="J148">
            <v>-42.857142857142854</v>
          </cell>
          <cell r="L148">
            <v>28.571428571428569</v>
          </cell>
        </row>
        <row r="149">
          <cell r="B149">
            <v>40057</v>
          </cell>
          <cell r="C149">
            <v>33.333333333333329</v>
          </cell>
          <cell r="D149">
            <v>33.3333333333333</v>
          </cell>
          <cell r="E149">
            <v>33.333333333333329</v>
          </cell>
          <cell r="F149">
            <v>-50</v>
          </cell>
          <cell r="G149">
            <v>-50</v>
          </cell>
          <cell r="H149">
            <v>16.666666666666664</v>
          </cell>
          <cell r="I149">
            <v>-83.333333333333343</v>
          </cell>
          <cell r="J149">
            <v>-33.333333333333329</v>
          </cell>
          <cell r="L149">
            <v>50</v>
          </cell>
        </row>
        <row r="150">
          <cell r="B150">
            <v>40148</v>
          </cell>
          <cell r="C150">
            <v>14.285714285714285</v>
          </cell>
          <cell r="D150">
            <v>14.285714285714285</v>
          </cell>
          <cell r="E150">
            <v>42.857142857142854</v>
          </cell>
          <cell r="F150">
            <v>-14.285714285714285</v>
          </cell>
          <cell r="G150">
            <v>-42.857142857142854</v>
          </cell>
          <cell r="H150">
            <v>0</v>
          </cell>
          <cell r="I150">
            <v>-85.714285714285708</v>
          </cell>
          <cell r="J150">
            <v>-42.857142857142854</v>
          </cell>
          <cell r="L150">
            <v>-28.571428571428569</v>
          </cell>
        </row>
        <row r="151">
          <cell r="B151">
            <v>40238</v>
          </cell>
          <cell r="C151">
            <v>0</v>
          </cell>
          <cell r="D151">
            <v>42.857142857142854</v>
          </cell>
          <cell r="E151">
            <v>42.857142857142854</v>
          </cell>
          <cell r="F151">
            <v>0</v>
          </cell>
          <cell r="G151">
            <v>-57.142857142857139</v>
          </cell>
          <cell r="H151">
            <v>14.285714285714285</v>
          </cell>
          <cell r="I151">
            <v>-57.142857142857139</v>
          </cell>
          <cell r="J151">
            <v>-14.285714285714285</v>
          </cell>
          <cell r="L151">
            <v>57.142857142857139</v>
          </cell>
        </row>
        <row r="152">
          <cell r="B152">
            <v>40330</v>
          </cell>
          <cell r="C152">
            <v>14.285714285714285</v>
          </cell>
          <cell r="D152">
            <v>14.285714285714285</v>
          </cell>
          <cell r="E152">
            <v>57.142857142857139</v>
          </cell>
          <cell r="F152">
            <v>14.285714285714285</v>
          </cell>
          <cell r="G152">
            <v>-57.142857142857139</v>
          </cell>
          <cell r="H152">
            <v>-28.571428571428569</v>
          </cell>
          <cell r="I152">
            <v>-57.142857142857139</v>
          </cell>
          <cell r="J152">
            <v>-42.857142857142854</v>
          </cell>
          <cell r="L152">
            <v>57.142857142857139</v>
          </cell>
        </row>
        <row r="153">
          <cell r="B153">
            <v>40422</v>
          </cell>
          <cell r="C153">
            <v>57.142857142857139</v>
          </cell>
          <cell r="D153">
            <v>42.857142857142854</v>
          </cell>
          <cell r="E153">
            <v>42.857142857142854</v>
          </cell>
          <cell r="F153">
            <v>0</v>
          </cell>
          <cell r="G153">
            <v>-57.142857142857139</v>
          </cell>
          <cell r="H153">
            <v>-14.285714285714285</v>
          </cell>
          <cell r="I153">
            <v>-57.142857142857139</v>
          </cell>
          <cell r="J153">
            <v>-42.857142857142854</v>
          </cell>
          <cell r="L153">
            <v>57.142857142857139</v>
          </cell>
        </row>
        <row r="154">
          <cell r="B154">
            <v>40513</v>
          </cell>
          <cell r="C154">
            <v>33.333333333333329</v>
          </cell>
          <cell r="D154">
            <v>66.666666666666657</v>
          </cell>
          <cell r="E154">
            <v>83.333333333333343</v>
          </cell>
          <cell r="F154">
            <v>33.333333333333329</v>
          </cell>
          <cell r="G154">
            <v>0</v>
          </cell>
          <cell r="H154">
            <v>83.333333333333343</v>
          </cell>
          <cell r="I154">
            <v>-33.333333333333329</v>
          </cell>
          <cell r="J154">
            <v>16.666666666666664</v>
          </cell>
          <cell r="L154">
            <v>100</v>
          </cell>
        </row>
        <row r="155">
          <cell r="B155">
            <v>40603</v>
          </cell>
          <cell r="C155">
            <v>14.285714285714285</v>
          </cell>
          <cell r="D155">
            <v>28.571428571428569</v>
          </cell>
          <cell r="E155">
            <v>85.714285714285708</v>
          </cell>
          <cell r="F155">
            <v>14.285714285714285</v>
          </cell>
          <cell r="G155">
            <v>-28.571428571428569</v>
          </cell>
          <cell r="H155">
            <v>14.285714285714285</v>
          </cell>
          <cell r="I155">
            <v>-42.857142857142854</v>
          </cell>
          <cell r="J155">
            <v>-14.285714285714285</v>
          </cell>
          <cell r="L155">
            <v>42.857142857142854</v>
          </cell>
        </row>
        <row r="156">
          <cell r="B156">
            <v>40695</v>
          </cell>
          <cell r="C156">
            <v>16.666666666666664</v>
          </cell>
          <cell r="D156">
            <v>33.333333333333329</v>
          </cell>
          <cell r="E156">
            <v>50</v>
          </cell>
          <cell r="F156">
            <v>-16.666666666666664</v>
          </cell>
          <cell r="G156">
            <v>-83.333333333333343</v>
          </cell>
          <cell r="H156">
            <v>0</v>
          </cell>
          <cell r="I156">
            <v>-33.333333333333329</v>
          </cell>
          <cell r="J156">
            <v>16.666666666666664</v>
          </cell>
          <cell r="L156">
            <v>83.333333333333343</v>
          </cell>
        </row>
        <row r="157">
          <cell r="B157">
            <v>40787</v>
          </cell>
          <cell r="C157">
            <v>57.142857142857139</v>
          </cell>
          <cell r="D157">
            <v>42.857142857142854</v>
          </cell>
          <cell r="E157">
            <v>57.142857142857139</v>
          </cell>
          <cell r="F157">
            <v>14.285714285714285</v>
          </cell>
          <cell r="G157">
            <v>-42.857142857142854</v>
          </cell>
          <cell r="H157">
            <v>14.285714285714285</v>
          </cell>
          <cell r="I157">
            <v>-71.428571428571431</v>
          </cell>
          <cell r="J157">
            <v>28.571428571428569</v>
          </cell>
          <cell r="L157">
            <v>57.142857142857139</v>
          </cell>
        </row>
        <row r="158">
          <cell r="B158">
            <v>40878</v>
          </cell>
          <cell r="C158">
            <v>57.142857142857139</v>
          </cell>
          <cell r="D158">
            <v>57.142857142857139</v>
          </cell>
          <cell r="E158">
            <v>85.714285714285708</v>
          </cell>
          <cell r="F158">
            <v>28.571428571428569</v>
          </cell>
          <cell r="G158">
            <v>-57.142857142857139</v>
          </cell>
          <cell r="H158">
            <v>14.285714285714285</v>
          </cell>
          <cell r="I158">
            <v>-71.428571428571431</v>
          </cell>
          <cell r="J158">
            <v>-14.285714285714285</v>
          </cell>
          <cell r="L158">
            <v>71.428571428571431</v>
          </cell>
        </row>
        <row r="159">
          <cell r="B159">
            <v>40969</v>
          </cell>
          <cell r="C159">
            <v>42.857142857142854</v>
          </cell>
          <cell r="D159">
            <v>42.857142857142854</v>
          </cell>
          <cell r="E159">
            <v>57.142857142857139</v>
          </cell>
          <cell r="F159">
            <v>14.285714285714285</v>
          </cell>
          <cell r="G159">
            <v>-71.428571428571431</v>
          </cell>
          <cell r="H159">
            <v>-28.999999999999996</v>
          </cell>
          <cell r="I159">
            <v>-86</v>
          </cell>
          <cell r="J159">
            <v>28.571428571428569</v>
          </cell>
          <cell r="L159">
            <v>85.714285714285708</v>
          </cell>
        </row>
        <row r="160">
          <cell r="B160">
            <v>41061</v>
          </cell>
          <cell r="C160">
            <v>0</v>
          </cell>
          <cell r="D160">
            <v>14.285714285714285</v>
          </cell>
          <cell r="E160">
            <v>42.857142857142854</v>
          </cell>
          <cell r="F160">
            <v>0</v>
          </cell>
          <cell r="G160">
            <v>-42.857142857142854</v>
          </cell>
          <cell r="H160">
            <v>14.285714285714285</v>
          </cell>
          <cell r="I160">
            <v>-42.857142857142854</v>
          </cell>
          <cell r="J160">
            <v>0</v>
          </cell>
          <cell r="L160">
            <v>14.285714285714285</v>
          </cell>
        </row>
        <row r="161">
          <cell r="B161">
            <v>41153</v>
          </cell>
          <cell r="C161">
            <v>16.666666666666664</v>
          </cell>
          <cell r="D161">
            <v>0</v>
          </cell>
          <cell r="E161">
            <v>16.666666666666664</v>
          </cell>
          <cell r="F161">
            <v>-33.333333333333329</v>
          </cell>
          <cell r="G161">
            <v>-50</v>
          </cell>
          <cell r="H161">
            <v>-17</v>
          </cell>
          <cell r="I161">
            <v>-50</v>
          </cell>
          <cell r="J161">
            <v>-33.333333333333329</v>
          </cell>
          <cell r="L161">
            <v>16.666666666666664</v>
          </cell>
        </row>
        <row r="162">
          <cell r="B162">
            <v>41244</v>
          </cell>
          <cell r="C162">
            <v>57.142857142857139</v>
          </cell>
          <cell r="D162">
            <v>57.142857142857139</v>
          </cell>
          <cell r="E162">
            <v>85.714285714285708</v>
          </cell>
          <cell r="F162">
            <v>14.285714285714285</v>
          </cell>
          <cell r="G162">
            <v>-71.428571428571431</v>
          </cell>
          <cell r="H162">
            <v>0</v>
          </cell>
          <cell r="I162">
            <v>-57.142857142857139</v>
          </cell>
          <cell r="J162">
            <v>0</v>
          </cell>
          <cell r="L162">
            <v>28.571428571428569</v>
          </cell>
        </row>
        <row r="163">
          <cell r="B163">
            <v>41334</v>
          </cell>
          <cell r="C163">
            <v>14.285714285714285</v>
          </cell>
          <cell r="D163">
            <v>42.857142857142854</v>
          </cell>
          <cell r="E163">
            <v>85.714285714285708</v>
          </cell>
          <cell r="F163">
            <v>14.285714285714285</v>
          </cell>
          <cell r="G163">
            <v>-71.428571428571431</v>
          </cell>
          <cell r="H163">
            <v>28.571428571428569</v>
          </cell>
          <cell r="I163">
            <v>-71.428571428571431</v>
          </cell>
          <cell r="J163">
            <v>0</v>
          </cell>
          <cell r="L163">
            <v>71.428571428571431</v>
          </cell>
        </row>
        <row r="164">
          <cell r="B164">
            <v>41426</v>
          </cell>
          <cell r="C164">
            <v>-14.285714285714285</v>
          </cell>
          <cell r="D164">
            <v>42.857142857142854</v>
          </cell>
          <cell r="E164">
            <v>57.142857142857139</v>
          </cell>
          <cell r="F164">
            <v>57.142857142857139</v>
          </cell>
          <cell r="G164">
            <v>-85.714285714285708</v>
          </cell>
          <cell r="H164">
            <v>0</v>
          </cell>
          <cell r="I164">
            <v>-50</v>
          </cell>
          <cell r="J164">
            <v>-28.571428571428569</v>
          </cell>
          <cell r="L164">
            <v>57.142857142857139</v>
          </cell>
        </row>
        <row r="165">
          <cell r="B165">
            <v>41518</v>
          </cell>
          <cell r="C165">
            <v>14.285714285714285</v>
          </cell>
          <cell r="D165">
            <v>42.857142857142854</v>
          </cell>
          <cell r="E165">
            <v>57.142857142857139</v>
          </cell>
          <cell r="F165">
            <v>14.285714285714285</v>
          </cell>
          <cell r="G165">
            <v>-57.142857142857096</v>
          </cell>
          <cell r="H165">
            <v>0</v>
          </cell>
          <cell r="I165">
            <v>-71.428571428571431</v>
          </cell>
          <cell r="J165">
            <v>0</v>
          </cell>
          <cell r="L165">
            <v>57.142857142857139</v>
          </cell>
        </row>
        <row r="166">
          <cell r="B166">
            <v>41609</v>
          </cell>
          <cell r="C166">
            <v>14.285714285714285</v>
          </cell>
          <cell r="D166">
            <v>71.428571428571431</v>
          </cell>
          <cell r="E166">
            <v>71.428571428571431</v>
          </cell>
          <cell r="F166">
            <v>0</v>
          </cell>
          <cell r="G166">
            <v>-100</v>
          </cell>
          <cell r="H166">
            <v>28.571428571428569</v>
          </cell>
          <cell r="I166">
            <v>-28.571428571428569</v>
          </cell>
          <cell r="J166">
            <v>-14.285714285714285</v>
          </cell>
          <cell r="L166">
            <v>42.857142857142854</v>
          </cell>
        </row>
        <row r="167">
          <cell r="B167">
            <v>41699</v>
          </cell>
          <cell r="C167">
            <v>0</v>
          </cell>
          <cell r="D167">
            <v>50</v>
          </cell>
          <cell r="E167">
            <v>50</v>
          </cell>
          <cell r="F167">
            <v>16.666666666666664</v>
          </cell>
          <cell r="G167">
            <v>-33.333333333333329</v>
          </cell>
          <cell r="H167">
            <v>16.666666666666664</v>
          </cell>
          <cell r="I167">
            <v>-16.666666666666664</v>
          </cell>
          <cell r="J167">
            <v>0</v>
          </cell>
          <cell r="L167">
            <v>50</v>
          </cell>
        </row>
        <row r="168">
          <cell r="B168">
            <v>41791</v>
          </cell>
          <cell r="C168">
            <v>40</v>
          </cell>
          <cell r="D168">
            <v>60</v>
          </cell>
          <cell r="E168">
            <v>80</v>
          </cell>
          <cell r="F168">
            <v>40</v>
          </cell>
          <cell r="G168">
            <v>-60</v>
          </cell>
          <cell r="H168">
            <v>0</v>
          </cell>
          <cell r="I168">
            <v>0</v>
          </cell>
          <cell r="J168">
            <v>20</v>
          </cell>
          <cell r="L168">
            <v>40</v>
          </cell>
        </row>
        <row r="169">
          <cell r="B169">
            <v>41883</v>
          </cell>
          <cell r="C169">
            <v>0</v>
          </cell>
          <cell r="D169">
            <v>50</v>
          </cell>
          <cell r="E169">
            <v>50</v>
          </cell>
          <cell r="F169">
            <v>25</v>
          </cell>
          <cell r="G169">
            <v>-100</v>
          </cell>
          <cell r="H169">
            <v>0</v>
          </cell>
          <cell r="I169">
            <v>-25</v>
          </cell>
          <cell r="J169">
            <v>-25</v>
          </cell>
          <cell r="L169">
            <v>25</v>
          </cell>
        </row>
        <row r="170">
          <cell r="B170">
            <v>41974</v>
          </cell>
          <cell r="C170">
            <v>25</v>
          </cell>
          <cell r="D170">
            <v>100</v>
          </cell>
          <cell r="E170">
            <v>100</v>
          </cell>
          <cell r="F170">
            <v>0</v>
          </cell>
          <cell r="G170">
            <v>-50</v>
          </cell>
          <cell r="H170">
            <v>0</v>
          </cell>
          <cell r="I170">
            <v>0</v>
          </cell>
          <cell r="J170">
            <v>-75</v>
          </cell>
          <cell r="L170">
            <v>75</v>
          </cell>
        </row>
        <row r="171">
          <cell r="B171">
            <v>42064</v>
          </cell>
          <cell r="C171">
            <v>75</v>
          </cell>
          <cell r="D171">
            <v>100</v>
          </cell>
          <cell r="E171">
            <v>75</v>
          </cell>
          <cell r="F171">
            <v>25</v>
          </cell>
          <cell r="G171">
            <v>-50</v>
          </cell>
          <cell r="H171">
            <v>25</v>
          </cell>
          <cell r="I171">
            <v>25</v>
          </cell>
          <cell r="J171">
            <v>-25</v>
          </cell>
          <cell r="L171">
            <v>100</v>
          </cell>
        </row>
        <row r="172">
          <cell r="B172">
            <v>42156</v>
          </cell>
          <cell r="C172">
            <v>40</v>
          </cell>
          <cell r="D172">
            <v>60</v>
          </cell>
          <cell r="E172">
            <v>40</v>
          </cell>
          <cell r="F172">
            <v>-20</v>
          </cell>
          <cell r="G172">
            <v>-40</v>
          </cell>
          <cell r="H172">
            <v>0</v>
          </cell>
          <cell r="I172">
            <v>0</v>
          </cell>
          <cell r="J172">
            <v>-80</v>
          </cell>
          <cell r="L172">
            <v>40</v>
          </cell>
        </row>
        <row r="173">
          <cell r="B173">
            <v>42248</v>
          </cell>
          <cell r="C173">
            <v>-20</v>
          </cell>
          <cell r="D173">
            <v>40</v>
          </cell>
          <cell r="E173">
            <v>40</v>
          </cell>
          <cell r="F173">
            <v>-40</v>
          </cell>
          <cell r="G173">
            <v>-60</v>
          </cell>
          <cell r="H173">
            <v>0</v>
          </cell>
          <cell r="I173">
            <v>-20</v>
          </cell>
          <cell r="J173">
            <v>-80</v>
          </cell>
          <cell r="L173">
            <v>40</v>
          </cell>
        </row>
        <row r="174">
          <cell r="B174">
            <v>42339</v>
          </cell>
          <cell r="C174">
            <v>40</v>
          </cell>
          <cell r="D174">
            <v>60</v>
          </cell>
          <cell r="E174">
            <v>80</v>
          </cell>
          <cell r="F174">
            <v>0</v>
          </cell>
          <cell r="G174">
            <v>-20</v>
          </cell>
          <cell r="H174">
            <v>20</v>
          </cell>
          <cell r="I174">
            <v>-20</v>
          </cell>
          <cell r="J174">
            <v>-80</v>
          </cell>
          <cell r="L174">
            <v>40</v>
          </cell>
        </row>
        <row r="175">
          <cell r="B175">
            <v>42430</v>
          </cell>
          <cell r="C175">
            <v>60</v>
          </cell>
          <cell r="D175">
            <v>80</v>
          </cell>
          <cell r="E175">
            <v>60</v>
          </cell>
          <cell r="F175">
            <v>20</v>
          </cell>
          <cell r="G175">
            <v>-60</v>
          </cell>
          <cell r="H175">
            <v>60</v>
          </cell>
          <cell r="I175">
            <v>20</v>
          </cell>
          <cell r="J175">
            <v>-80</v>
          </cell>
          <cell r="L175">
            <v>40</v>
          </cell>
        </row>
        <row r="176">
          <cell r="B176">
            <v>42522</v>
          </cell>
          <cell r="C176">
            <v>0</v>
          </cell>
          <cell r="D176">
            <v>-40</v>
          </cell>
          <cell r="E176">
            <v>-40</v>
          </cell>
          <cell r="F176">
            <v>40</v>
          </cell>
          <cell r="G176">
            <v>20</v>
          </cell>
          <cell r="H176">
            <v>20</v>
          </cell>
          <cell r="I176">
            <v>60</v>
          </cell>
          <cell r="J176">
            <v>-20</v>
          </cell>
          <cell r="L176">
            <v>0</v>
          </cell>
        </row>
        <row r="177">
          <cell r="B177">
            <v>42614</v>
          </cell>
          <cell r="C177">
            <v>25</v>
          </cell>
          <cell r="D177">
            <v>25</v>
          </cell>
          <cell r="E177">
            <v>0</v>
          </cell>
          <cell r="F177">
            <v>25</v>
          </cell>
          <cell r="G177">
            <v>-75</v>
          </cell>
          <cell r="H177">
            <v>0</v>
          </cell>
          <cell r="I177">
            <v>0</v>
          </cell>
          <cell r="J177">
            <v>-100</v>
          </cell>
          <cell r="L177">
            <v>50</v>
          </cell>
        </row>
        <row r="178">
          <cell r="B178">
            <v>42705</v>
          </cell>
          <cell r="C178">
            <v>40</v>
          </cell>
          <cell r="D178">
            <v>60</v>
          </cell>
          <cell r="E178">
            <v>60</v>
          </cell>
          <cell r="F178">
            <v>-40</v>
          </cell>
          <cell r="G178">
            <v>-60</v>
          </cell>
          <cell r="H178">
            <v>60</v>
          </cell>
          <cell r="I178">
            <v>-20</v>
          </cell>
          <cell r="J178">
            <v>-60</v>
          </cell>
          <cell r="L178">
            <v>40</v>
          </cell>
        </row>
        <row r="179">
          <cell r="B179">
            <v>42795</v>
          </cell>
          <cell r="C179">
            <v>75</v>
          </cell>
          <cell r="D179">
            <v>50</v>
          </cell>
          <cell r="E179">
            <v>50</v>
          </cell>
          <cell r="F179">
            <v>-25</v>
          </cell>
          <cell r="G179">
            <v>-75</v>
          </cell>
          <cell r="H179">
            <v>75</v>
          </cell>
          <cell r="I179">
            <v>0</v>
          </cell>
          <cell r="J179">
            <v>-25</v>
          </cell>
          <cell r="L179">
            <v>100</v>
          </cell>
        </row>
        <row r="180">
          <cell r="B180">
            <v>42887</v>
          </cell>
          <cell r="C180">
            <v>50</v>
          </cell>
          <cell r="D180">
            <v>75</v>
          </cell>
          <cell r="E180">
            <v>50</v>
          </cell>
          <cell r="F180">
            <v>-25</v>
          </cell>
          <cell r="G180">
            <v>-75</v>
          </cell>
          <cell r="H180">
            <v>0</v>
          </cell>
          <cell r="I180">
            <v>-50</v>
          </cell>
          <cell r="J180">
            <v>-50</v>
          </cell>
          <cell r="L180">
            <v>75</v>
          </cell>
        </row>
        <row r="181">
          <cell r="B181">
            <v>42979</v>
          </cell>
          <cell r="C181">
            <v>-33.333333333333329</v>
          </cell>
          <cell r="D181">
            <v>-33.333333333333329</v>
          </cell>
          <cell r="E181">
            <v>-66.666666666666657</v>
          </cell>
          <cell r="F181">
            <v>-33.333333333333329</v>
          </cell>
          <cell r="G181">
            <v>-100</v>
          </cell>
          <cell r="H181">
            <v>-33.333333333333329</v>
          </cell>
          <cell r="I181">
            <v>-33.333333333333329</v>
          </cell>
          <cell r="J181">
            <v>-100</v>
          </cell>
          <cell r="L181">
            <v>0</v>
          </cell>
        </row>
        <row r="182">
          <cell r="B182">
            <v>43070</v>
          </cell>
          <cell r="C182">
            <v>0</v>
          </cell>
          <cell r="D182">
            <v>25</v>
          </cell>
          <cell r="E182">
            <v>50</v>
          </cell>
          <cell r="F182">
            <v>-25</v>
          </cell>
          <cell r="G182">
            <v>-50</v>
          </cell>
          <cell r="H182">
            <v>50</v>
          </cell>
          <cell r="I182">
            <v>-25</v>
          </cell>
          <cell r="J182">
            <v>-50</v>
          </cell>
          <cell r="L182">
            <v>50</v>
          </cell>
        </row>
        <row r="183">
          <cell r="B183">
            <v>43160</v>
          </cell>
          <cell r="C183">
            <v>50</v>
          </cell>
          <cell r="D183">
            <v>50</v>
          </cell>
          <cell r="E183">
            <v>50</v>
          </cell>
          <cell r="F183">
            <v>-25</v>
          </cell>
          <cell r="G183">
            <v>-75</v>
          </cell>
          <cell r="H183">
            <v>50</v>
          </cell>
          <cell r="I183">
            <v>-25</v>
          </cell>
          <cell r="J183">
            <v>-75</v>
          </cell>
          <cell r="L183">
            <v>100</v>
          </cell>
        </row>
        <row r="184">
          <cell r="B184">
            <v>43252</v>
          </cell>
          <cell r="C184">
            <v>0</v>
          </cell>
          <cell r="D184">
            <v>0</v>
          </cell>
          <cell r="E184">
            <v>25</v>
          </cell>
          <cell r="F184">
            <v>-50</v>
          </cell>
          <cell r="G184">
            <v>-50</v>
          </cell>
          <cell r="H184">
            <v>50</v>
          </cell>
          <cell r="I184">
            <v>-25</v>
          </cell>
          <cell r="J184">
            <v>0</v>
          </cell>
          <cell r="L184">
            <v>25</v>
          </cell>
        </row>
        <row r="185">
          <cell r="B185">
            <v>43344</v>
          </cell>
          <cell r="C185">
            <v>25</v>
          </cell>
          <cell r="D185">
            <v>25</v>
          </cell>
          <cell r="E185">
            <v>50</v>
          </cell>
          <cell r="F185">
            <v>-25</v>
          </cell>
          <cell r="G185">
            <v>-25</v>
          </cell>
          <cell r="H185">
            <v>0</v>
          </cell>
          <cell r="I185">
            <v>-25</v>
          </cell>
          <cell r="J185">
            <v>0</v>
          </cell>
          <cell r="L185">
            <v>75</v>
          </cell>
        </row>
        <row r="186">
          <cell r="B186">
            <v>43435</v>
          </cell>
          <cell r="C186">
            <v>50</v>
          </cell>
          <cell r="D186">
            <v>-25</v>
          </cell>
          <cell r="E186">
            <v>25</v>
          </cell>
          <cell r="F186">
            <v>-75</v>
          </cell>
          <cell r="G186">
            <v>-25</v>
          </cell>
          <cell r="H186">
            <v>25</v>
          </cell>
          <cell r="I186">
            <v>0</v>
          </cell>
          <cell r="J186">
            <v>0</v>
          </cell>
          <cell r="L186">
            <v>50</v>
          </cell>
        </row>
        <row r="187">
          <cell r="B187">
            <v>43525</v>
          </cell>
          <cell r="C187">
            <v>40</v>
          </cell>
          <cell r="D187">
            <v>60</v>
          </cell>
          <cell r="E187">
            <v>60</v>
          </cell>
          <cell r="F187">
            <v>-60</v>
          </cell>
          <cell r="G187">
            <v>-20</v>
          </cell>
          <cell r="H187">
            <v>20</v>
          </cell>
          <cell r="I187">
            <v>-20</v>
          </cell>
          <cell r="J187">
            <v>-60</v>
          </cell>
          <cell r="L187">
            <v>60</v>
          </cell>
        </row>
      </sheetData>
      <sheetData sheetId="6">
        <row r="6">
          <cell r="H6" t="str">
            <v>Consumo</v>
          </cell>
          <cell r="I6" t="str">
            <v>Comercial</v>
          </cell>
          <cell r="J6" t="str">
            <v>Vivienda</v>
          </cell>
          <cell r="K6" t="str">
            <v>Microcrédito</v>
          </cell>
          <cell r="L6" t="str">
            <v>Consumo</v>
          </cell>
          <cell r="M6" t="str">
            <v>Comercial</v>
          </cell>
          <cell r="N6" t="str">
            <v>Vivienda</v>
          </cell>
          <cell r="O6" t="str">
            <v>Microcrédito</v>
          </cell>
          <cell r="P6" t="str">
            <v>Consumo</v>
          </cell>
          <cell r="Q6" t="str">
            <v>Comercial</v>
          </cell>
          <cell r="R6" t="str">
            <v>Vivienda</v>
          </cell>
          <cell r="S6" t="str">
            <v>Microcrédito</v>
          </cell>
        </row>
        <row r="7">
          <cell r="C7">
            <v>41791</v>
          </cell>
          <cell r="H7">
            <v>40</v>
          </cell>
          <cell r="I7">
            <v>20.941710603538063</v>
          </cell>
          <cell r="J7">
            <v>20</v>
          </cell>
          <cell r="K7">
            <v>-20</v>
          </cell>
          <cell r="L7">
            <v>18.181818181818183</v>
          </cell>
          <cell r="M7">
            <v>21.89823075742672</v>
          </cell>
          <cell r="N7">
            <v>18.181818181818183</v>
          </cell>
          <cell r="O7">
            <v>0</v>
          </cell>
          <cell r="P7">
            <v>40</v>
          </cell>
          <cell r="Q7">
            <v>23.734568839897211</v>
          </cell>
          <cell r="R7">
            <v>20</v>
          </cell>
          <cell r="S7">
            <v>-20</v>
          </cell>
        </row>
        <row r="8">
          <cell r="C8">
            <v>41883</v>
          </cell>
          <cell r="H8">
            <v>25</v>
          </cell>
          <cell r="I8">
            <v>-18.477218102133318</v>
          </cell>
          <cell r="J8">
            <v>25</v>
          </cell>
          <cell r="K8">
            <v>0</v>
          </cell>
          <cell r="L8">
            <v>28.571428571428569</v>
          </cell>
          <cell r="M8">
            <v>6.7031498002477639</v>
          </cell>
          <cell r="N8">
            <v>7.1428571428571423</v>
          </cell>
          <cell r="O8">
            <v>-7.1428571428571423</v>
          </cell>
          <cell r="P8">
            <v>25</v>
          </cell>
          <cell r="Q8">
            <v>-2.1004895504743875</v>
          </cell>
          <cell r="R8">
            <v>25</v>
          </cell>
          <cell r="S8">
            <v>0</v>
          </cell>
        </row>
        <row r="9">
          <cell r="C9">
            <v>41974</v>
          </cell>
          <cell r="H9">
            <v>25</v>
          </cell>
          <cell r="I9">
            <v>-64.513918222040616</v>
          </cell>
          <cell r="J9">
            <v>25</v>
          </cell>
          <cell r="K9">
            <v>-25</v>
          </cell>
          <cell r="L9">
            <v>44.444444444444443</v>
          </cell>
          <cell r="M9">
            <v>10.68679557623059</v>
          </cell>
          <cell r="N9">
            <v>33.333333333333329</v>
          </cell>
          <cell r="O9">
            <v>-11.111111111111111</v>
          </cell>
          <cell r="P9">
            <v>25</v>
          </cell>
          <cell r="Q9">
            <v>-39.954484928776878</v>
          </cell>
          <cell r="R9">
            <v>25</v>
          </cell>
          <cell r="S9">
            <v>-25</v>
          </cell>
        </row>
        <row r="10">
          <cell r="C10">
            <v>42064</v>
          </cell>
          <cell r="H10">
            <v>25</v>
          </cell>
          <cell r="I10">
            <v>-43.723860329380379</v>
          </cell>
          <cell r="J10">
            <v>75</v>
          </cell>
          <cell r="K10">
            <v>50</v>
          </cell>
          <cell r="L10">
            <v>25</v>
          </cell>
          <cell r="M10">
            <v>0</v>
          </cell>
          <cell r="N10">
            <v>12.5</v>
          </cell>
          <cell r="O10">
            <v>12.5</v>
          </cell>
          <cell r="P10">
            <v>25</v>
          </cell>
          <cell r="Q10">
            <v>-25.713690251797395</v>
          </cell>
          <cell r="R10">
            <v>75</v>
          </cell>
          <cell r="S10">
            <v>50</v>
          </cell>
        </row>
        <row r="11">
          <cell r="C11">
            <v>42156</v>
          </cell>
          <cell r="H11">
            <v>20</v>
          </cell>
          <cell r="I11">
            <v>-14.618645283065144</v>
          </cell>
          <cell r="J11">
            <v>40</v>
          </cell>
          <cell r="K11">
            <v>40</v>
          </cell>
          <cell r="L11">
            <v>-14.285714285714285</v>
          </cell>
          <cell r="M11">
            <v>-2.9953176472343301</v>
          </cell>
          <cell r="N11">
            <v>7.1428571428571423</v>
          </cell>
          <cell r="O11">
            <v>0</v>
          </cell>
          <cell r="P11">
            <v>20</v>
          </cell>
          <cell r="Q11">
            <v>2.5334697957878072E-2</v>
          </cell>
          <cell r="R11">
            <v>40</v>
          </cell>
          <cell r="S11">
            <v>40</v>
          </cell>
        </row>
        <row r="12">
          <cell r="C12">
            <v>42248</v>
          </cell>
          <cell r="H12">
            <v>0</v>
          </cell>
          <cell r="I12">
            <v>-52.640196991780684</v>
          </cell>
          <cell r="J12">
            <v>20</v>
          </cell>
          <cell r="K12">
            <v>-20</v>
          </cell>
          <cell r="L12">
            <v>23.076923076923077</v>
          </cell>
          <cell r="M12">
            <v>-1.6492272384543898</v>
          </cell>
          <cell r="N12">
            <v>7.6923076923076925</v>
          </cell>
          <cell r="O12">
            <v>7.6923076923076925</v>
          </cell>
          <cell r="P12">
            <v>0</v>
          </cell>
          <cell r="Q12">
            <v>-33.206946383896771</v>
          </cell>
          <cell r="R12">
            <v>20</v>
          </cell>
          <cell r="S12">
            <v>-20</v>
          </cell>
        </row>
        <row r="13">
          <cell r="C13">
            <v>42339</v>
          </cell>
          <cell r="H13">
            <v>20</v>
          </cell>
          <cell r="I13">
            <v>-51.447769508194497</v>
          </cell>
          <cell r="J13">
            <v>40</v>
          </cell>
          <cell r="K13">
            <v>0</v>
          </cell>
          <cell r="L13">
            <v>18.181818181818183</v>
          </cell>
          <cell r="M13">
            <v>9.9878013725739283</v>
          </cell>
          <cell r="N13">
            <v>9.0909090909090917</v>
          </cell>
          <cell r="O13">
            <v>9.0909090909090917</v>
          </cell>
          <cell r="P13">
            <v>20</v>
          </cell>
          <cell r="Q13">
            <v>-22.078804491572228</v>
          </cell>
          <cell r="R13">
            <v>40</v>
          </cell>
          <cell r="S13">
            <v>0</v>
          </cell>
        </row>
        <row r="14">
          <cell r="C14">
            <v>42430</v>
          </cell>
          <cell r="H14">
            <v>20</v>
          </cell>
          <cell r="I14">
            <v>-51.325274620614103</v>
          </cell>
          <cell r="J14">
            <v>40</v>
          </cell>
          <cell r="K14">
            <v>0</v>
          </cell>
          <cell r="L14">
            <v>33.333333333333329</v>
          </cell>
          <cell r="M14">
            <v>12.884576938655574</v>
          </cell>
          <cell r="N14">
            <v>11.111111111111111</v>
          </cell>
          <cell r="O14">
            <v>0</v>
          </cell>
          <cell r="P14">
            <v>0</v>
          </cell>
          <cell r="Q14">
            <v>8.7923127984530414</v>
          </cell>
          <cell r="R14">
            <v>40</v>
          </cell>
          <cell r="S14">
            <v>20</v>
          </cell>
        </row>
        <row r="15">
          <cell r="C15">
            <v>42522</v>
          </cell>
          <cell r="H15">
            <v>20</v>
          </cell>
          <cell r="I15">
            <v>-51.22881768643974</v>
          </cell>
          <cell r="J15">
            <v>40</v>
          </cell>
          <cell r="K15">
            <v>0</v>
          </cell>
          <cell r="L15">
            <v>-10</v>
          </cell>
          <cell r="M15">
            <v>12.000602721790912</v>
          </cell>
          <cell r="N15">
            <v>20</v>
          </cell>
          <cell r="O15">
            <v>0</v>
          </cell>
          <cell r="P15">
            <v>-20</v>
          </cell>
          <cell r="Q15">
            <v>14.238654393445852</v>
          </cell>
          <cell r="R15">
            <v>40</v>
          </cell>
          <cell r="S15">
            <v>0</v>
          </cell>
        </row>
        <row r="16">
          <cell r="C16">
            <v>42614</v>
          </cell>
          <cell r="H16">
            <v>0</v>
          </cell>
          <cell r="I16">
            <v>1.7294632258684879</v>
          </cell>
          <cell r="J16">
            <v>20</v>
          </cell>
          <cell r="K16">
            <v>13.333333333333334</v>
          </cell>
          <cell r="L16">
            <v>25</v>
          </cell>
          <cell r="M16">
            <v>5.9396700714866846</v>
          </cell>
          <cell r="N16">
            <v>0</v>
          </cell>
          <cell r="O16">
            <v>0</v>
          </cell>
          <cell r="P16">
            <v>0</v>
          </cell>
          <cell r="Q16">
            <v>-20.316561099244161</v>
          </cell>
          <cell r="R16">
            <v>50</v>
          </cell>
          <cell r="S16">
            <v>25</v>
          </cell>
        </row>
        <row r="17">
          <cell r="C17">
            <v>42705</v>
          </cell>
          <cell r="H17">
            <v>0</v>
          </cell>
          <cell r="I17">
            <v>-3.0764963554531946</v>
          </cell>
          <cell r="J17">
            <v>6.666666666666667</v>
          </cell>
          <cell r="K17">
            <v>6.666666666666667</v>
          </cell>
          <cell r="L17">
            <v>-20</v>
          </cell>
          <cell r="M17">
            <v>7.9238365012349545</v>
          </cell>
          <cell r="N17">
            <v>10</v>
          </cell>
          <cell r="O17">
            <v>0</v>
          </cell>
          <cell r="P17">
            <v>0</v>
          </cell>
          <cell r="Q17">
            <v>-23.538070006869432</v>
          </cell>
          <cell r="R17">
            <v>0</v>
          </cell>
          <cell r="S17">
            <v>0</v>
          </cell>
        </row>
        <row r="18">
          <cell r="C18">
            <v>42795</v>
          </cell>
          <cell r="H18">
            <v>-13.333333333333334</v>
          </cell>
          <cell r="I18">
            <v>10.88371766100869</v>
          </cell>
          <cell r="J18">
            <v>13.333333333333334</v>
          </cell>
          <cell r="K18">
            <v>26.666666666666668</v>
          </cell>
          <cell r="L18">
            <v>10</v>
          </cell>
          <cell r="M18">
            <v>-41.006482743235274</v>
          </cell>
          <cell r="N18">
            <v>10</v>
          </cell>
          <cell r="O18">
            <v>0</v>
          </cell>
          <cell r="P18">
            <v>75</v>
          </cell>
          <cell r="Q18">
            <v>-18.463102427604234</v>
          </cell>
          <cell r="R18">
            <v>75</v>
          </cell>
          <cell r="S18">
            <v>25</v>
          </cell>
        </row>
        <row r="19">
          <cell r="C19">
            <v>42887</v>
          </cell>
          <cell r="H19">
            <v>0</v>
          </cell>
          <cell r="I19">
            <v>4.9567928092520903</v>
          </cell>
          <cell r="J19">
            <v>29.411764705882355</v>
          </cell>
          <cell r="K19">
            <v>5.8823529411764701</v>
          </cell>
          <cell r="L19">
            <v>30</v>
          </cell>
          <cell r="M19">
            <v>0.90639546555721706</v>
          </cell>
          <cell r="N19">
            <v>30</v>
          </cell>
          <cell r="O19">
            <v>-10</v>
          </cell>
          <cell r="P19">
            <v>50</v>
          </cell>
          <cell r="Q19">
            <v>23.119130643486223</v>
          </cell>
          <cell r="R19">
            <v>0</v>
          </cell>
          <cell r="S19">
            <v>0</v>
          </cell>
        </row>
        <row r="20">
          <cell r="C20">
            <v>42979</v>
          </cell>
          <cell r="H20">
            <v>5.8823529411764701</v>
          </cell>
          <cell r="I20">
            <v>3.5753670453315594</v>
          </cell>
          <cell r="J20">
            <v>17.647058823529413</v>
          </cell>
          <cell r="K20">
            <v>17.647058823529413</v>
          </cell>
          <cell r="L20">
            <v>33.333333333333329</v>
          </cell>
          <cell r="M20">
            <v>46.909790021668158</v>
          </cell>
          <cell r="N20">
            <v>11.111111111111111</v>
          </cell>
          <cell r="O20">
            <v>-11.111111111111111</v>
          </cell>
          <cell r="P20">
            <v>33.333333333333329</v>
          </cell>
          <cell r="Q20">
            <v>35.598680501999496</v>
          </cell>
          <cell r="R20">
            <v>0</v>
          </cell>
          <cell r="S20">
            <v>66.666666666666657</v>
          </cell>
        </row>
        <row r="21">
          <cell r="C21">
            <v>43070</v>
          </cell>
          <cell r="H21">
            <v>-9.0909090909090917</v>
          </cell>
          <cell r="I21">
            <v>-4.1944298332988472</v>
          </cell>
          <cell r="J21">
            <v>0</v>
          </cell>
          <cell r="K21">
            <v>-18.181818181818183</v>
          </cell>
          <cell r="L21">
            <v>0</v>
          </cell>
          <cell r="M21">
            <v>9.1377108276774699</v>
          </cell>
          <cell r="N21">
            <v>42.857142857142854</v>
          </cell>
          <cell r="O21">
            <v>14.285714285714285</v>
          </cell>
          <cell r="P21">
            <v>25</v>
          </cell>
          <cell r="Q21">
            <v>-26.545780542222904</v>
          </cell>
          <cell r="R21">
            <v>25</v>
          </cell>
          <cell r="S21">
            <v>-25</v>
          </cell>
        </row>
        <row r="22">
          <cell r="C22">
            <v>43160</v>
          </cell>
          <cell r="H22">
            <v>18.75</v>
          </cell>
          <cell r="I22">
            <v>17.97240566140438</v>
          </cell>
          <cell r="J22">
            <v>6.25</v>
          </cell>
          <cell r="K22">
            <v>0</v>
          </cell>
          <cell r="L22">
            <v>0</v>
          </cell>
          <cell r="M22">
            <v>-0.25882021903680247</v>
          </cell>
          <cell r="N22">
            <v>0</v>
          </cell>
          <cell r="O22">
            <v>-11.111111111111111</v>
          </cell>
          <cell r="P22">
            <v>-25</v>
          </cell>
          <cell r="Q22">
            <v>-32.684073333498262</v>
          </cell>
          <cell r="R22">
            <v>50</v>
          </cell>
          <cell r="S22">
            <v>-25</v>
          </cell>
        </row>
        <row r="23">
          <cell r="C23">
            <v>43252</v>
          </cell>
          <cell r="H23">
            <v>18.75</v>
          </cell>
          <cell r="I23">
            <v>17.204591583147476</v>
          </cell>
          <cell r="J23">
            <v>-6.25</v>
          </cell>
          <cell r="K23">
            <v>0</v>
          </cell>
          <cell r="L23">
            <v>22.222222222222221</v>
          </cell>
          <cell r="M23">
            <v>-13.308734067583462</v>
          </cell>
          <cell r="N23">
            <v>22.222222222222221</v>
          </cell>
          <cell r="O23">
            <v>0</v>
          </cell>
          <cell r="P23">
            <v>-25</v>
          </cell>
          <cell r="Q23">
            <v>-17.65083521439982</v>
          </cell>
          <cell r="R23">
            <v>75</v>
          </cell>
          <cell r="S23">
            <v>-25</v>
          </cell>
        </row>
        <row r="24">
          <cell r="C24">
            <v>43344</v>
          </cell>
          <cell r="H24">
            <v>7.6923076923076925</v>
          </cell>
          <cell r="I24">
            <v>6.8934328873853872</v>
          </cell>
          <cell r="J24">
            <v>0</v>
          </cell>
          <cell r="K24">
            <v>0</v>
          </cell>
          <cell r="L24">
            <v>22.222222222222221</v>
          </cell>
          <cell r="M24">
            <v>-9.5036049741939941</v>
          </cell>
          <cell r="N24">
            <v>11.111111111111111</v>
          </cell>
          <cell r="O24">
            <v>11.111111111111111</v>
          </cell>
          <cell r="P24">
            <v>50</v>
          </cell>
          <cell r="Q24">
            <v>-15.944696966280119</v>
          </cell>
          <cell r="R24">
            <v>50</v>
          </cell>
          <cell r="S24">
            <v>25</v>
          </cell>
        </row>
        <row r="25">
          <cell r="C25">
            <v>43435</v>
          </cell>
          <cell r="H25">
            <v>43.75</v>
          </cell>
          <cell r="I25">
            <v>33.255538970819863</v>
          </cell>
          <cell r="J25">
            <v>0</v>
          </cell>
          <cell r="K25">
            <v>6.25</v>
          </cell>
          <cell r="L25">
            <v>0</v>
          </cell>
          <cell r="M25">
            <v>-2.3658965997739534</v>
          </cell>
          <cell r="N25">
            <v>22.222222222222221</v>
          </cell>
          <cell r="O25">
            <v>11.111111111111111</v>
          </cell>
          <cell r="P25">
            <v>50</v>
          </cell>
          <cell r="Q25">
            <v>9.0553030337198805</v>
          </cell>
          <cell r="R25">
            <v>25</v>
          </cell>
          <cell r="S25">
            <v>0</v>
          </cell>
        </row>
        <row r="26">
          <cell r="C26">
            <v>43525</v>
          </cell>
          <cell r="H26">
            <v>43.75</v>
          </cell>
          <cell r="I26">
            <v>28.213293214231943</v>
          </cell>
          <cell r="J26">
            <v>6.25</v>
          </cell>
          <cell r="K26">
            <v>12.5</v>
          </cell>
          <cell r="L26">
            <v>33.333333333333329</v>
          </cell>
          <cell r="M26">
            <v>25.190378577346173</v>
          </cell>
          <cell r="N26">
            <v>11.111111111111111</v>
          </cell>
          <cell r="O26">
            <v>0</v>
          </cell>
          <cell r="P26">
            <v>80</v>
          </cell>
          <cell r="Q26">
            <v>53.622121213487951</v>
          </cell>
          <cell r="R26">
            <v>60</v>
          </cell>
          <cell r="S26">
            <v>80</v>
          </cell>
        </row>
      </sheetData>
      <sheetData sheetId="7">
        <row r="6">
          <cell r="B6" t="str">
            <v>Bancos</v>
          </cell>
          <cell r="C6" t="str">
            <v>CFC</v>
          </cell>
          <cell r="D6" t="str">
            <v>Cooperativas</v>
          </cell>
        </row>
        <row r="7">
          <cell r="A7" t="str">
            <v>Consumo</v>
          </cell>
          <cell r="B7">
            <v>57.670753036825253</v>
          </cell>
          <cell r="C7">
            <v>26.937723995145284</v>
          </cell>
          <cell r="D7">
            <v>4.6782703815713269</v>
          </cell>
        </row>
        <row r="8">
          <cell r="A8" t="str">
            <v>Comercial</v>
          </cell>
          <cell r="B8">
            <v>36.899800670912533</v>
          </cell>
          <cell r="C8">
            <v>41.528080808080809</v>
          </cell>
          <cell r="D8">
            <v>6.4468085106382977</v>
          </cell>
        </row>
        <row r="9">
          <cell r="A9" t="str">
            <v>Vivienda</v>
          </cell>
          <cell r="B9">
            <v>27.016969696969699</v>
          </cell>
          <cell r="C9">
            <v>30.351288056206087</v>
          </cell>
          <cell r="D9">
            <v>3.0818965517241383</v>
          </cell>
        </row>
        <row r="10">
          <cell r="A10" t="str">
            <v>Microcrédito</v>
          </cell>
          <cell r="B10">
            <v>37.112126450975552</v>
          </cell>
          <cell r="C10">
            <v>0</v>
          </cell>
          <cell r="D10">
            <v>21.168478260869566</v>
          </cell>
        </row>
        <row r="14">
          <cell r="B14" t="str">
            <v>Bancos</v>
          </cell>
          <cell r="C14" t="str">
            <v>CFC</v>
          </cell>
          <cell r="D14" t="str">
            <v>Cooperativas</v>
          </cell>
        </row>
        <row r="15">
          <cell r="A15" t="str">
            <v>Consumo</v>
          </cell>
          <cell r="B15">
            <v>63.357909423053002</v>
          </cell>
          <cell r="C15">
            <v>37.878903524970248</v>
          </cell>
          <cell r="D15">
            <v>4.1184210526315788</v>
          </cell>
        </row>
        <row r="16">
          <cell r="A16" t="str">
            <v>Comercial</v>
          </cell>
          <cell r="B16">
            <v>17.068116045516028</v>
          </cell>
          <cell r="C16">
            <v>32.306169965075668</v>
          </cell>
          <cell r="D16">
            <v>14.496212121212123</v>
          </cell>
        </row>
        <row r="17">
          <cell r="A17" t="str">
            <v>Vivienda</v>
          </cell>
          <cell r="B17">
            <v>58.229859766071456</v>
          </cell>
          <cell r="C17">
            <v>56.999999999999993</v>
          </cell>
          <cell r="D17">
            <v>4.4561403508771944</v>
          </cell>
        </row>
        <row r="18">
          <cell r="A18" t="str">
            <v>Microcrédito</v>
          </cell>
          <cell r="B18">
            <v>22.619090812437452</v>
          </cell>
          <cell r="C18">
            <v>40</v>
          </cell>
          <cell r="D18">
            <v>14.496124031007751</v>
          </cell>
        </row>
      </sheetData>
      <sheetData sheetId="8">
        <row r="6">
          <cell r="B6" t="str">
            <v xml:space="preserve">Consumo </v>
          </cell>
          <cell r="C6" t="str">
            <v>Comercial</v>
          </cell>
          <cell r="D6" t="str">
            <v>Vivienda</v>
          </cell>
          <cell r="E6" t="str">
            <v>Microcrédito</v>
          </cell>
        </row>
        <row r="7">
          <cell r="A7">
            <v>39508</v>
          </cell>
          <cell r="B7">
            <v>0</v>
          </cell>
          <cell r="C7">
            <v>-16.666666666666664</v>
          </cell>
          <cell r="D7">
            <v>0</v>
          </cell>
          <cell r="E7">
            <v>-33.333333333333329</v>
          </cell>
        </row>
        <row r="8">
          <cell r="A8">
            <v>39630</v>
          </cell>
          <cell r="B8">
            <v>-35.714285714285715</v>
          </cell>
          <cell r="C8">
            <v>-64.285714285714292</v>
          </cell>
          <cell r="D8">
            <v>0</v>
          </cell>
          <cell r="E8">
            <v>-14.285714285714285</v>
          </cell>
        </row>
        <row r="9">
          <cell r="A9">
            <v>39722</v>
          </cell>
          <cell r="B9">
            <v>-78.571428571428569</v>
          </cell>
          <cell r="C9">
            <v>-71.428571428571431</v>
          </cell>
          <cell r="D9">
            <v>-21.428571428571427</v>
          </cell>
          <cell r="E9">
            <v>-35.714285714285715</v>
          </cell>
        </row>
        <row r="10">
          <cell r="A10">
            <v>39783</v>
          </cell>
          <cell r="B10">
            <v>-80</v>
          </cell>
          <cell r="C10">
            <v>-73.333333333333329</v>
          </cell>
          <cell r="D10">
            <v>-20</v>
          </cell>
          <cell r="E10">
            <v>-40</v>
          </cell>
        </row>
        <row r="11">
          <cell r="A11">
            <v>39873</v>
          </cell>
          <cell r="B11">
            <v>-77.777777777777786</v>
          </cell>
          <cell r="C11">
            <v>-50</v>
          </cell>
          <cell r="D11">
            <v>-27.777777777777779</v>
          </cell>
          <cell r="E11">
            <v>-55.555555555555557</v>
          </cell>
        </row>
        <row r="12">
          <cell r="A12">
            <v>39965</v>
          </cell>
          <cell r="B12">
            <v>-52.631578947368418</v>
          </cell>
          <cell r="C12">
            <v>-52.631578947368418</v>
          </cell>
          <cell r="D12">
            <v>-10.526315789473683</v>
          </cell>
          <cell r="E12">
            <v>-36.84210526315789</v>
          </cell>
        </row>
        <row r="13">
          <cell r="A13">
            <v>40057</v>
          </cell>
          <cell r="B13">
            <v>-50</v>
          </cell>
          <cell r="C13">
            <v>-27.777777777777779</v>
          </cell>
          <cell r="D13">
            <v>-11.111111111111111</v>
          </cell>
          <cell r="E13">
            <v>-44.444444444444443</v>
          </cell>
        </row>
        <row r="14">
          <cell r="A14">
            <v>40148</v>
          </cell>
          <cell r="B14">
            <v>-41.17647058823529</v>
          </cell>
          <cell r="C14">
            <v>-35.294117647058826</v>
          </cell>
          <cell r="D14">
            <v>0</v>
          </cell>
          <cell r="E14">
            <v>-29.411764705882355</v>
          </cell>
        </row>
        <row r="15">
          <cell r="A15">
            <v>40238</v>
          </cell>
          <cell r="B15">
            <v>-33.333333333333329</v>
          </cell>
          <cell r="C15">
            <v>-22.222222222222221</v>
          </cell>
          <cell r="D15">
            <v>-11.111111111111111</v>
          </cell>
          <cell r="E15">
            <v>-16.666666666666664</v>
          </cell>
        </row>
        <row r="16">
          <cell r="A16">
            <v>40330</v>
          </cell>
          <cell r="B16">
            <v>0</v>
          </cell>
          <cell r="C16">
            <v>-11.111111111111111</v>
          </cell>
          <cell r="D16">
            <v>0</v>
          </cell>
          <cell r="E16">
            <v>-27.777777777777779</v>
          </cell>
        </row>
        <row r="17">
          <cell r="A17">
            <v>40422</v>
          </cell>
          <cell r="B17">
            <v>15.789473684210526</v>
          </cell>
          <cell r="C17">
            <v>0</v>
          </cell>
          <cell r="D17">
            <v>0</v>
          </cell>
          <cell r="E17">
            <v>-21.052631578947366</v>
          </cell>
        </row>
        <row r="18">
          <cell r="A18">
            <v>40513</v>
          </cell>
          <cell r="B18">
            <v>17.647058823529413</v>
          </cell>
          <cell r="C18">
            <v>11.76470588235294</v>
          </cell>
          <cell r="D18">
            <v>5.8823529411764701</v>
          </cell>
          <cell r="E18">
            <v>-23.52941176470588</v>
          </cell>
        </row>
        <row r="19">
          <cell r="A19">
            <v>40603</v>
          </cell>
          <cell r="B19">
            <v>5.2631578947368416</v>
          </cell>
          <cell r="C19">
            <v>5.2631578947368416</v>
          </cell>
          <cell r="D19">
            <v>5.2631578947368416</v>
          </cell>
          <cell r="E19">
            <v>10.526315789473683</v>
          </cell>
        </row>
        <row r="20">
          <cell r="A20">
            <v>40695</v>
          </cell>
          <cell r="B20">
            <v>-16.666666666666664</v>
          </cell>
          <cell r="C20">
            <v>-11.111111111111111</v>
          </cell>
          <cell r="D20">
            <v>11.111111111111111</v>
          </cell>
          <cell r="E20">
            <v>-5.5555555555555554</v>
          </cell>
        </row>
        <row r="21">
          <cell r="A21">
            <v>40787</v>
          </cell>
          <cell r="B21">
            <v>-4.7619047619047619</v>
          </cell>
          <cell r="C21">
            <v>-4.7619047619047619</v>
          </cell>
          <cell r="D21">
            <v>9.5238095238095237</v>
          </cell>
          <cell r="E21">
            <v>-14.285714285714285</v>
          </cell>
        </row>
        <row r="22">
          <cell r="A22">
            <v>40878</v>
          </cell>
          <cell r="B22">
            <v>-23.809523809523807</v>
          </cell>
          <cell r="C22">
            <v>-14.285714285714285</v>
          </cell>
          <cell r="D22">
            <v>9.5238095238095237</v>
          </cell>
          <cell r="E22">
            <v>-9.5238095238095237</v>
          </cell>
        </row>
        <row r="23">
          <cell r="A23">
            <v>40969</v>
          </cell>
          <cell r="B23">
            <v>-38.888888888888893</v>
          </cell>
          <cell r="C23">
            <v>-23.809523809523807</v>
          </cell>
          <cell r="D23">
            <v>21.428571428571427</v>
          </cell>
          <cell r="E23">
            <v>-23.076923076923077</v>
          </cell>
        </row>
        <row r="24">
          <cell r="A24">
            <v>41061</v>
          </cell>
          <cell r="B24">
            <v>-52.631578947368418</v>
          </cell>
          <cell r="C24">
            <v>-30</v>
          </cell>
          <cell r="D24">
            <v>-14.285714285714285</v>
          </cell>
          <cell r="E24">
            <v>-45.454545454545453</v>
          </cell>
        </row>
        <row r="25">
          <cell r="A25">
            <v>41153</v>
          </cell>
          <cell r="B25">
            <v>-50</v>
          </cell>
          <cell r="C25">
            <v>-25</v>
          </cell>
          <cell r="D25">
            <v>0</v>
          </cell>
          <cell r="E25">
            <v>-20</v>
          </cell>
        </row>
        <row r="26">
          <cell r="A26">
            <v>41244</v>
          </cell>
          <cell r="B26">
            <v>-45.454545454545453</v>
          </cell>
          <cell r="C26">
            <v>-40.909090909090914</v>
          </cell>
          <cell r="D26">
            <v>-7.1428571428571423</v>
          </cell>
          <cell r="E26">
            <v>-41.666666666666671</v>
          </cell>
        </row>
        <row r="27">
          <cell r="A27">
            <v>41334</v>
          </cell>
          <cell r="B27">
            <v>-47.368421052631575</v>
          </cell>
          <cell r="C27">
            <v>-40</v>
          </cell>
          <cell r="D27">
            <v>-7.6923076923076925</v>
          </cell>
          <cell r="E27">
            <v>-36.363636363636367</v>
          </cell>
        </row>
        <row r="28">
          <cell r="A28">
            <v>41426</v>
          </cell>
          <cell r="B28">
            <v>-37.5</v>
          </cell>
          <cell r="C28">
            <v>-44.444444444444443</v>
          </cell>
          <cell r="D28">
            <v>18.181818181818183</v>
          </cell>
          <cell r="E28">
            <v>-44.444444444444443</v>
          </cell>
        </row>
        <row r="29">
          <cell r="A29">
            <v>41518</v>
          </cell>
          <cell r="B29">
            <v>-21.052631578947366</v>
          </cell>
          <cell r="C29">
            <v>-31.578947368421101</v>
          </cell>
          <cell r="D29">
            <v>0</v>
          </cell>
          <cell r="E29">
            <v>-33.333333333333329</v>
          </cell>
        </row>
        <row r="30">
          <cell r="A30">
            <v>41609</v>
          </cell>
          <cell r="B30">
            <v>-12.5</v>
          </cell>
          <cell r="C30">
            <v>-29.411764705882348</v>
          </cell>
          <cell r="D30">
            <v>0</v>
          </cell>
          <cell r="E30">
            <v>-42.857142857142854</v>
          </cell>
        </row>
        <row r="31">
          <cell r="A31">
            <v>41699</v>
          </cell>
          <cell r="B31">
            <v>11.76470588235294</v>
          </cell>
          <cell r="C31">
            <v>-26.315789473684209</v>
          </cell>
          <cell r="D31">
            <v>11.111111111111111</v>
          </cell>
          <cell r="E31">
            <v>-33.333333333333329</v>
          </cell>
        </row>
        <row r="32">
          <cell r="A32">
            <v>41791</v>
          </cell>
          <cell r="B32">
            <v>-17.647058823529413</v>
          </cell>
          <cell r="C32">
            <v>-23.52941176470588</v>
          </cell>
          <cell r="D32">
            <v>0</v>
          </cell>
          <cell r="E32">
            <v>-22.222222222222221</v>
          </cell>
        </row>
        <row r="33">
          <cell r="A33">
            <v>41883</v>
          </cell>
          <cell r="B33">
            <v>-21.428571428571427</v>
          </cell>
          <cell r="C33">
            <v>-31.25</v>
          </cell>
          <cell r="D33">
            <v>0</v>
          </cell>
          <cell r="E33">
            <v>-25</v>
          </cell>
        </row>
        <row r="34">
          <cell r="A34">
            <v>41974</v>
          </cell>
          <cell r="B34">
            <v>0</v>
          </cell>
          <cell r="C34">
            <v>7.6923076923076925</v>
          </cell>
          <cell r="D34">
            <v>-11.111111111111111</v>
          </cell>
          <cell r="E34">
            <v>-28.571428571428569</v>
          </cell>
        </row>
        <row r="35">
          <cell r="A35">
            <v>42064</v>
          </cell>
          <cell r="B35">
            <v>-23.076923076923077</v>
          </cell>
          <cell r="C35">
            <v>-38.461538461538467</v>
          </cell>
          <cell r="D35">
            <v>-28.571428571428569</v>
          </cell>
          <cell r="E35">
            <v>-16.666666666666664</v>
          </cell>
        </row>
        <row r="36">
          <cell r="A36">
            <v>42156</v>
          </cell>
          <cell r="B36">
            <v>-46.666666666666664</v>
          </cell>
          <cell r="C36">
            <v>-37.5</v>
          </cell>
          <cell r="D36">
            <v>-27.27272727272727</v>
          </cell>
          <cell r="E36">
            <v>-55.555555555555557</v>
          </cell>
        </row>
        <row r="37">
          <cell r="A37">
            <v>42248</v>
          </cell>
          <cell r="B37">
            <v>-66.666666666666657</v>
          </cell>
          <cell r="C37">
            <v>-57.142857142857139</v>
          </cell>
          <cell r="D37">
            <v>-22.222222222222221</v>
          </cell>
          <cell r="E37">
            <v>-75</v>
          </cell>
        </row>
        <row r="38">
          <cell r="A38">
            <v>42339</v>
          </cell>
          <cell r="B38">
            <v>-46.153846153846153</v>
          </cell>
          <cell r="C38">
            <v>-66.666666666666657</v>
          </cell>
          <cell r="D38">
            <v>-20</v>
          </cell>
          <cell r="E38">
            <v>-62.5</v>
          </cell>
        </row>
        <row r="39">
          <cell r="A39">
            <v>42430</v>
          </cell>
          <cell r="B39">
            <v>-38.461538461538467</v>
          </cell>
          <cell r="C39">
            <v>-53.333333333333336</v>
          </cell>
          <cell r="D39">
            <v>-14.285714285714285</v>
          </cell>
          <cell r="E39">
            <v>-33.333333333333329</v>
          </cell>
        </row>
        <row r="40">
          <cell r="A40">
            <v>42522</v>
          </cell>
          <cell r="B40">
            <v>-53.333333333333336</v>
          </cell>
          <cell r="C40">
            <v>-53.333333333333336</v>
          </cell>
          <cell r="D40">
            <v>-28.571428571428569</v>
          </cell>
          <cell r="E40">
            <v>-44.444444444444443</v>
          </cell>
        </row>
        <row r="41">
          <cell r="A41">
            <v>42614</v>
          </cell>
          <cell r="B41">
            <v>-46.153846153846153</v>
          </cell>
          <cell r="C41">
            <v>-64.285714285714292</v>
          </cell>
          <cell r="D41">
            <v>0</v>
          </cell>
          <cell r="E41">
            <v>-14.285714285714285</v>
          </cell>
        </row>
        <row r="42">
          <cell r="A42">
            <v>42705</v>
          </cell>
          <cell r="B42">
            <v>-42.857142857142854</v>
          </cell>
          <cell r="C42">
            <v>-33.333333333333329</v>
          </cell>
          <cell r="D42">
            <v>0</v>
          </cell>
          <cell r="E42">
            <v>-33.333333333333329</v>
          </cell>
        </row>
        <row r="43">
          <cell r="A43">
            <v>42795</v>
          </cell>
          <cell r="B43">
            <v>-23.076923076923077</v>
          </cell>
          <cell r="C43">
            <v>-33.333333333333329</v>
          </cell>
          <cell r="D43">
            <v>-25</v>
          </cell>
          <cell r="E43">
            <v>-30</v>
          </cell>
        </row>
        <row r="44">
          <cell r="A44">
            <v>42887</v>
          </cell>
          <cell r="B44">
            <v>-69.230769230769226</v>
          </cell>
          <cell r="C44">
            <v>-50</v>
          </cell>
          <cell r="D44">
            <v>11.111111111111111</v>
          </cell>
          <cell r="E44">
            <v>-11.111111111111111</v>
          </cell>
        </row>
        <row r="45">
          <cell r="A45">
            <v>42979</v>
          </cell>
          <cell r="B45">
            <v>-69.230769230769226</v>
          </cell>
          <cell r="C45">
            <v>-31.25</v>
          </cell>
          <cell r="D45">
            <v>-22.222222222222221</v>
          </cell>
          <cell r="E45">
            <v>-60</v>
          </cell>
        </row>
        <row r="46">
          <cell r="A46">
            <v>43070</v>
          </cell>
          <cell r="B46">
            <v>-77.777777777777786</v>
          </cell>
          <cell r="C46">
            <v>-60</v>
          </cell>
          <cell r="D46">
            <v>-75</v>
          </cell>
          <cell r="E46">
            <v>-25</v>
          </cell>
        </row>
        <row r="47">
          <cell r="A47">
            <v>43160</v>
          </cell>
          <cell r="B47">
            <v>-25</v>
          </cell>
          <cell r="C47">
            <v>-28.571428571428569</v>
          </cell>
          <cell r="D47">
            <v>-14.285714285714285</v>
          </cell>
          <cell r="E47">
            <v>-11.111111111111111</v>
          </cell>
        </row>
        <row r="48">
          <cell r="A48">
            <v>43252</v>
          </cell>
          <cell r="B48">
            <v>-11.111111111111111</v>
          </cell>
          <cell r="C48">
            <v>-40</v>
          </cell>
          <cell r="D48">
            <v>-50</v>
          </cell>
          <cell r="E48">
            <v>-33.333333333333329</v>
          </cell>
        </row>
        <row r="49">
          <cell r="A49">
            <v>43344</v>
          </cell>
          <cell r="B49">
            <v>-12.5</v>
          </cell>
          <cell r="C49">
            <v>-30.76923076923077</v>
          </cell>
          <cell r="D49">
            <v>-16.666666666666664</v>
          </cell>
          <cell r="E49">
            <v>-33.333333333333329</v>
          </cell>
        </row>
        <row r="50">
          <cell r="A50">
            <v>43435</v>
          </cell>
          <cell r="B50">
            <v>0</v>
          </cell>
          <cell r="C50">
            <v>0</v>
          </cell>
          <cell r="D50">
            <v>-20</v>
          </cell>
          <cell r="E50">
            <v>14.285714285714285</v>
          </cell>
        </row>
        <row r="51">
          <cell r="A51">
            <v>43525</v>
          </cell>
          <cell r="B51">
            <v>15.384615384615385</v>
          </cell>
          <cell r="C51">
            <v>13.333333333333334</v>
          </cell>
          <cell r="D51">
            <v>33.333333333333329</v>
          </cell>
          <cell r="E51">
            <v>25</v>
          </cell>
        </row>
      </sheetData>
      <sheetData sheetId="9">
        <row r="6">
          <cell r="D6" t="str">
            <v>Aumentaron</v>
          </cell>
          <cell r="E6" t="str">
            <v>Permanecieron igual</v>
          </cell>
          <cell r="F6" t="str">
            <v>Disminuyeron</v>
          </cell>
        </row>
        <row r="21">
          <cell r="C21">
            <v>40787</v>
          </cell>
          <cell r="D21">
            <v>0.14285714285714285</v>
          </cell>
          <cell r="E21">
            <v>0.76190476190476186</v>
          </cell>
          <cell r="F21">
            <v>9.5238095238095233E-2</v>
          </cell>
        </row>
        <row r="22">
          <cell r="C22">
            <v>40878</v>
          </cell>
          <cell r="D22">
            <v>0.19047619047619047</v>
          </cell>
          <cell r="E22">
            <v>0.76190476190476186</v>
          </cell>
          <cell r="F22">
            <v>4.7619047619047616E-2</v>
          </cell>
        </row>
        <row r="23">
          <cell r="C23">
            <v>40969</v>
          </cell>
          <cell r="D23">
            <v>0.28599999999999998</v>
          </cell>
          <cell r="E23">
            <v>0.66600000000000004</v>
          </cell>
          <cell r="F23">
            <v>4.8000000000000001E-2</v>
          </cell>
        </row>
        <row r="24">
          <cell r="C24">
            <v>41061</v>
          </cell>
          <cell r="D24">
            <v>0.26300000000000001</v>
          </cell>
          <cell r="E24">
            <v>0.73699999999999999</v>
          </cell>
          <cell r="F24">
            <v>0</v>
          </cell>
        </row>
        <row r="25">
          <cell r="C25">
            <v>41153</v>
          </cell>
          <cell r="D25">
            <v>0.28599999999999998</v>
          </cell>
          <cell r="E25">
            <v>0.61899999999999999</v>
          </cell>
          <cell r="F25">
            <v>9.5000000000000001E-2</v>
          </cell>
        </row>
        <row r="26">
          <cell r="C26">
            <v>41244</v>
          </cell>
          <cell r="D26">
            <v>0.39100000000000001</v>
          </cell>
          <cell r="E26">
            <v>0.60899999999999999</v>
          </cell>
          <cell r="F26">
            <v>0</v>
          </cell>
        </row>
        <row r="27">
          <cell r="C27">
            <v>41334</v>
          </cell>
          <cell r="D27">
            <v>0.45</v>
          </cell>
          <cell r="E27">
            <v>0.5</v>
          </cell>
          <cell r="F27">
            <v>0.05</v>
          </cell>
        </row>
        <row r="28">
          <cell r="C28">
            <v>41426</v>
          </cell>
          <cell r="D28">
            <v>0.5</v>
          </cell>
          <cell r="E28">
            <v>0.44444444444444442</v>
          </cell>
          <cell r="F28">
            <v>5.5555555555555552E-2</v>
          </cell>
        </row>
        <row r="29">
          <cell r="C29">
            <v>41518</v>
          </cell>
          <cell r="D29">
            <v>0.31578947368421051</v>
          </cell>
          <cell r="E29">
            <v>0.68421052631578949</v>
          </cell>
          <cell r="F29">
            <v>0</v>
          </cell>
        </row>
        <row r="30">
          <cell r="C30">
            <v>41609</v>
          </cell>
          <cell r="D30">
            <v>0.41176470588235292</v>
          </cell>
          <cell r="E30">
            <v>0.47058823529411764</v>
          </cell>
          <cell r="F30">
            <v>0.11764705882352941</v>
          </cell>
        </row>
        <row r="31">
          <cell r="C31">
            <v>41699</v>
          </cell>
          <cell r="D31">
            <v>0.36842105263157893</v>
          </cell>
          <cell r="E31">
            <v>0.52631578947368418</v>
          </cell>
          <cell r="F31">
            <v>0.10526315789473684</v>
          </cell>
        </row>
        <row r="32">
          <cell r="C32">
            <v>41791</v>
          </cell>
          <cell r="D32">
            <v>0.29411764705882354</v>
          </cell>
          <cell r="E32">
            <v>0.6470588235294118</v>
          </cell>
          <cell r="F32">
            <v>5.8823529411764705E-2</v>
          </cell>
        </row>
        <row r="33">
          <cell r="C33">
            <v>41883</v>
          </cell>
          <cell r="D33">
            <v>0.3125</v>
          </cell>
          <cell r="E33">
            <v>0.6875</v>
          </cell>
          <cell r="F33">
            <v>0</v>
          </cell>
        </row>
        <row r="34">
          <cell r="C34">
            <v>41974</v>
          </cell>
          <cell r="D34">
            <v>0.15384615384615385</v>
          </cell>
          <cell r="E34">
            <v>0.61538461538461542</v>
          </cell>
          <cell r="F34">
            <v>0.23076923076923078</v>
          </cell>
        </row>
        <row r="35">
          <cell r="C35">
            <v>42064</v>
          </cell>
          <cell r="D35">
            <v>0.38461538461538464</v>
          </cell>
          <cell r="E35">
            <v>0.61538461538461542</v>
          </cell>
          <cell r="F35">
            <v>0</v>
          </cell>
        </row>
        <row r="36">
          <cell r="C36">
            <v>42156</v>
          </cell>
          <cell r="D36">
            <v>0.4375</v>
          </cell>
          <cell r="E36">
            <v>0.5</v>
          </cell>
          <cell r="F36">
            <v>6.25E-2</v>
          </cell>
        </row>
        <row r="37">
          <cell r="C37">
            <v>42248</v>
          </cell>
          <cell r="D37">
            <v>0.5714285714285714</v>
          </cell>
          <cell r="E37">
            <v>0.42857142857142855</v>
          </cell>
          <cell r="F37">
            <v>0</v>
          </cell>
        </row>
        <row r="38">
          <cell r="C38">
            <v>42339</v>
          </cell>
          <cell r="D38">
            <v>0.66666666666666663</v>
          </cell>
          <cell r="E38">
            <v>0.33333333333333331</v>
          </cell>
          <cell r="F38">
            <v>0</v>
          </cell>
        </row>
        <row r="39">
          <cell r="C39">
            <v>42430</v>
          </cell>
          <cell r="D39">
            <v>0.53333333333333333</v>
          </cell>
          <cell r="E39">
            <v>0.46666666666666667</v>
          </cell>
          <cell r="F39">
            <v>0</v>
          </cell>
        </row>
        <row r="40">
          <cell r="C40">
            <v>42522</v>
          </cell>
          <cell r="D40">
            <v>0.53333333333333333</v>
          </cell>
          <cell r="E40">
            <v>0.46666666666666667</v>
          </cell>
          <cell r="F40">
            <v>0</v>
          </cell>
        </row>
        <row r="41">
          <cell r="C41">
            <v>42614</v>
          </cell>
          <cell r="D41">
            <v>0.7142857142857143</v>
          </cell>
          <cell r="E41">
            <v>0.21428571428571427</v>
          </cell>
          <cell r="F41">
            <v>7.1428571428571425E-2</v>
          </cell>
        </row>
        <row r="42">
          <cell r="C42">
            <v>42705</v>
          </cell>
          <cell r="D42">
            <v>0.41666666666666663</v>
          </cell>
          <cell r="E42">
            <v>0.5</v>
          </cell>
          <cell r="F42">
            <v>8.3333333333333329E-2</v>
          </cell>
        </row>
        <row r="43">
          <cell r="C43">
            <v>42795</v>
          </cell>
          <cell r="D43">
            <v>0.33333333333333331</v>
          </cell>
          <cell r="E43">
            <v>0.66666666666666663</v>
          </cell>
          <cell r="F43">
            <v>0</v>
          </cell>
        </row>
        <row r="44">
          <cell r="C44">
            <v>42887</v>
          </cell>
          <cell r="D44">
            <v>0.5625</v>
          </cell>
          <cell r="E44">
            <v>0.375</v>
          </cell>
          <cell r="F44">
            <v>6.25E-2</v>
          </cell>
        </row>
        <row r="45">
          <cell r="C45">
            <v>42979</v>
          </cell>
          <cell r="D45">
            <v>0.4375</v>
          </cell>
          <cell r="E45">
            <v>0.4375</v>
          </cell>
          <cell r="F45">
            <v>0.125</v>
          </cell>
        </row>
        <row r="46">
          <cell r="C46">
            <v>43070</v>
          </cell>
          <cell r="D46">
            <v>0.60000000000000009</v>
          </cell>
          <cell r="E46">
            <v>0.4</v>
          </cell>
          <cell r="F46">
            <v>0</v>
          </cell>
        </row>
        <row r="47">
          <cell r="C47">
            <v>43160</v>
          </cell>
          <cell r="D47">
            <v>0.2857142857142857</v>
          </cell>
          <cell r="E47">
            <v>0.7142857142857143</v>
          </cell>
          <cell r="F47">
            <v>0</v>
          </cell>
        </row>
        <row r="48">
          <cell r="C48">
            <v>43252</v>
          </cell>
          <cell r="D48">
            <v>0.4</v>
          </cell>
          <cell r="E48">
            <v>0.6</v>
          </cell>
          <cell r="F48">
            <v>0</v>
          </cell>
        </row>
        <row r="49">
          <cell r="C49">
            <v>43344</v>
          </cell>
          <cell r="D49">
            <v>0.30769230769230771</v>
          </cell>
          <cell r="E49">
            <v>0.69230769230769229</v>
          </cell>
          <cell r="F49">
            <v>0</v>
          </cell>
        </row>
        <row r="50">
          <cell r="C50">
            <v>43435</v>
          </cell>
          <cell r="D50">
            <v>6.6666666666666666E-2</v>
          </cell>
          <cell r="E50">
            <v>0.8666666666666667</v>
          </cell>
          <cell r="F50">
            <v>6.6666666666666666E-2</v>
          </cell>
        </row>
        <row r="51">
          <cell r="C51">
            <v>43525</v>
          </cell>
          <cell r="D51">
            <v>6.6666666666666666E-2</v>
          </cell>
          <cell r="E51">
            <v>0.73333333333333328</v>
          </cell>
          <cell r="F51">
            <v>0.2</v>
          </cell>
        </row>
        <row r="52">
          <cell r="C52">
            <v>43617</v>
          </cell>
          <cell r="D52">
            <v>0.2</v>
          </cell>
          <cell r="E52">
            <v>0.53333333333333333</v>
          </cell>
          <cell r="F52">
            <v>0.26666666666666666</v>
          </cell>
        </row>
      </sheetData>
      <sheetData sheetId="10">
        <row r="6">
          <cell r="D6" t="str">
            <v>Aumentaron</v>
          </cell>
          <cell r="E6" t="str">
            <v>Permanecieron igual</v>
          </cell>
          <cell r="F6" t="str">
            <v>Disminuyeron</v>
          </cell>
        </row>
        <row r="18">
          <cell r="C18">
            <v>40513</v>
          </cell>
          <cell r="D18">
            <v>5.9000000000000004E-2</v>
          </cell>
          <cell r="E18">
            <v>0.70599999999999996</v>
          </cell>
          <cell r="F18">
            <v>0.23499999999999999</v>
          </cell>
        </row>
        <row r="19">
          <cell r="C19">
            <v>40603</v>
          </cell>
          <cell r="D19">
            <v>0.15789473684210525</v>
          </cell>
          <cell r="E19">
            <v>0.63157894736842102</v>
          </cell>
          <cell r="F19">
            <v>0.21052631578947367</v>
          </cell>
        </row>
        <row r="20">
          <cell r="C20">
            <v>40695</v>
          </cell>
          <cell r="D20">
            <v>0.33333333333333331</v>
          </cell>
          <cell r="E20">
            <v>0.5</v>
          </cell>
          <cell r="F20">
            <v>0.16666666666666666</v>
          </cell>
        </row>
        <row r="21">
          <cell r="C21">
            <v>40787</v>
          </cell>
          <cell r="D21">
            <v>0.33333333333333331</v>
          </cell>
          <cell r="E21">
            <v>0.47619047619047616</v>
          </cell>
          <cell r="F21">
            <v>0.19047619047619047</v>
          </cell>
        </row>
        <row r="22">
          <cell r="C22">
            <v>40878</v>
          </cell>
          <cell r="D22">
            <v>0.42857142857142855</v>
          </cell>
          <cell r="E22">
            <v>0.38095238095238093</v>
          </cell>
          <cell r="F22">
            <v>0.19047619047619047</v>
          </cell>
        </row>
        <row r="23">
          <cell r="C23">
            <v>40969</v>
          </cell>
          <cell r="D23">
            <v>0.42857142857142855</v>
          </cell>
          <cell r="E23">
            <v>0.33333333333333331</v>
          </cell>
          <cell r="F23">
            <v>9.5238095238095233E-2</v>
          </cell>
        </row>
        <row r="24">
          <cell r="C24">
            <v>41061</v>
          </cell>
          <cell r="D24">
            <v>0.55555555555555547</v>
          </cell>
          <cell r="E24">
            <v>0.38888888888888884</v>
          </cell>
          <cell r="F24">
            <v>5.5555555555555559E-2</v>
          </cell>
        </row>
        <row r="25">
          <cell r="C25">
            <v>41153</v>
          </cell>
          <cell r="D25">
            <v>0.49931224209078406</v>
          </cell>
          <cell r="E25">
            <v>0.501</v>
          </cell>
          <cell r="F25">
            <v>0</v>
          </cell>
        </row>
        <row r="26">
          <cell r="C26">
            <v>41244</v>
          </cell>
          <cell r="D26">
            <v>0.60855949895615868</v>
          </cell>
          <cell r="E26">
            <v>0.26096033402922758</v>
          </cell>
          <cell r="F26">
            <v>0.13048016701461379</v>
          </cell>
        </row>
        <row r="27">
          <cell r="C27">
            <v>41334</v>
          </cell>
          <cell r="D27">
            <v>0.6</v>
          </cell>
          <cell r="E27">
            <v>0.3</v>
          </cell>
          <cell r="F27">
            <v>0.1</v>
          </cell>
        </row>
        <row r="28">
          <cell r="C28">
            <v>41426</v>
          </cell>
          <cell r="D28">
            <v>0.4375</v>
          </cell>
          <cell r="E28">
            <v>0.5</v>
          </cell>
          <cell r="F28">
            <v>6.25E-2</v>
          </cell>
        </row>
        <row r="29">
          <cell r="C29">
            <v>41518</v>
          </cell>
          <cell r="D29">
            <v>0.36842105263157893</v>
          </cell>
          <cell r="E29">
            <v>0.47368421052631576</v>
          </cell>
          <cell r="F29">
            <v>0.15789473684210525</v>
          </cell>
        </row>
        <row r="30">
          <cell r="C30">
            <v>41609</v>
          </cell>
          <cell r="D30">
            <v>0.3125</v>
          </cell>
          <cell r="E30">
            <v>0.5</v>
          </cell>
          <cell r="F30">
            <v>0.1875</v>
          </cell>
        </row>
        <row r="31">
          <cell r="C31">
            <v>41699</v>
          </cell>
          <cell r="D31">
            <v>0.11764705882352941</v>
          </cell>
          <cell r="E31">
            <v>0.6470588235294118</v>
          </cell>
          <cell r="F31">
            <v>0.23529411764705882</v>
          </cell>
        </row>
        <row r="32">
          <cell r="C32">
            <v>41791</v>
          </cell>
          <cell r="D32">
            <v>0.29411764705882354</v>
          </cell>
          <cell r="E32">
            <v>0.58823529411764708</v>
          </cell>
          <cell r="F32">
            <v>0.11764705882352941</v>
          </cell>
        </row>
        <row r="33">
          <cell r="C33">
            <v>41883</v>
          </cell>
          <cell r="D33">
            <v>0.2857142857142857</v>
          </cell>
          <cell r="E33">
            <v>0.6428571428571429</v>
          </cell>
          <cell r="F33">
            <v>7.1428571428571425E-2</v>
          </cell>
        </row>
        <row r="34">
          <cell r="C34">
            <v>41974</v>
          </cell>
          <cell r="D34">
            <v>0.25</v>
          </cell>
          <cell r="E34">
            <v>0.5</v>
          </cell>
          <cell r="F34">
            <v>0.25</v>
          </cell>
        </row>
        <row r="35">
          <cell r="C35">
            <v>42064</v>
          </cell>
          <cell r="D35">
            <v>0.30769230769230771</v>
          </cell>
          <cell r="E35">
            <v>0.61538461538461542</v>
          </cell>
          <cell r="F35">
            <v>7.6923076923076927E-2</v>
          </cell>
        </row>
        <row r="36">
          <cell r="C36">
            <v>42156</v>
          </cell>
          <cell r="D36">
            <v>0.46666666666666667</v>
          </cell>
          <cell r="E36">
            <v>0.53333333333333333</v>
          </cell>
          <cell r="F36">
            <v>0</v>
          </cell>
        </row>
        <row r="37">
          <cell r="C37">
            <v>42248</v>
          </cell>
          <cell r="D37">
            <v>0.66666666666666663</v>
          </cell>
          <cell r="E37">
            <v>0.33333333333333331</v>
          </cell>
          <cell r="F37">
            <v>0</v>
          </cell>
        </row>
        <row r="38">
          <cell r="C38">
            <v>42339</v>
          </cell>
          <cell r="D38">
            <v>0.46153846153846156</v>
          </cell>
          <cell r="E38">
            <v>0.53846153846153844</v>
          </cell>
          <cell r="F38">
            <v>0</v>
          </cell>
        </row>
        <row r="39">
          <cell r="C39">
            <v>42430</v>
          </cell>
          <cell r="D39">
            <v>0.46153846153846156</v>
          </cell>
          <cell r="E39">
            <v>0.46153846153846156</v>
          </cell>
          <cell r="F39">
            <v>7.6923076923076927E-2</v>
          </cell>
        </row>
        <row r="40">
          <cell r="C40">
            <v>42522</v>
          </cell>
          <cell r="D40">
            <v>0.53333333333333333</v>
          </cell>
          <cell r="E40">
            <v>0.46666666666666667</v>
          </cell>
          <cell r="F40">
            <v>0</v>
          </cell>
        </row>
        <row r="41">
          <cell r="C41">
            <v>42614</v>
          </cell>
          <cell r="D41">
            <v>0.6</v>
          </cell>
          <cell r="E41">
            <v>0.33333333333333331</v>
          </cell>
          <cell r="F41">
            <v>6.6666666666666666E-2</v>
          </cell>
        </row>
        <row r="42">
          <cell r="C42">
            <v>42705</v>
          </cell>
          <cell r="D42">
            <v>0.42857142857142855</v>
          </cell>
          <cell r="E42">
            <v>0.5714285714285714</v>
          </cell>
          <cell r="F42">
            <v>0</v>
          </cell>
        </row>
        <row r="43">
          <cell r="C43">
            <v>42795</v>
          </cell>
          <cell r="D43">
            <v>0.46153846153846156</v>
          </cell>
          <cell r="E43">
            <v>0.30769230769230771</v>
          </cell>
          <cell r="F43">
            <v>0.23076923076923078</v>
          </cell>
        </row>
        <row r="44">
          <cell r="C44">
            <v>42887</v>
          </cell>
          <cell r="D44">
            <v>0.69230769230769229</v>
          </cell>
          <cell r="E44">
            <v>0.30769230769230771</v>
          </cell>
          <cell r="F44">
            <v>0</v>
          </cell>
        </row>
        <row r="45">
          <cell r="C45">
            <v>42979</v>
          </cell>
          <cell r="D45">
            <v>0.69230769230769229</v>
          </cell>
          <cell r="E45">
            <v>0.30769230769230771</v>
          </cell>
          <cell r="F45">
            <v>0</v>
          </cell>
        </row>
        <row r="46">
          <cell r="C46">
            <v>43070</v>
          </cell>
          <cell r="D46">
            <v>0.77777777777777779</v>
          </cell>
          <cell r="E46">
            <v>0.22222222222222221</v>
          </cell>
          <cell r="F46">
            <v>0</v>
          </cell>
        </row>
        <row r="47">
          <cell r="C47">
            <v>43160</v>
          </cell>
          <cell r="D47">
            <v>0.33333333333333331</v>
          </cell>
          <cell r="E47">
            <v>0.58333333333333337</v>
          </cell>
          <cell r="F47">
            <v>8.3333333333333329E-2</v>
          </cell>
        </row>
        <row r="48">
          <cell r="C48">
            <v>43252</v>
          </cell>
          <cell r="D48">
            <v>0.1111111111111111</v>
          </cell>
          <cell r="E48">
            <v>0.88888888888888884</v>
          </cell>
          <cell r="F48">
            <v>0</v>
          </cell>
        </row>
        <row r="49">
          <cell r="C49">
            <v>43344</v>
          </cell>
          <cell r="D49">
            <v>0.125</v>
          </cell>
          <cell r="E49">
            <v>0.875</v>
          </cell>
          <cell r="F49">
            <v>0</v>
          </cell>
        </row>
        <row r="50">
          <cell r="C50">
            <v>43435</v>
          </cell>
          <cell r="D50">
            <v>7.6923076923076927E-2</v>
          </cell>
          <cell r="E50">
            <v>0.84615384615384615</v>
          </cell>
          <cell r="F50">
            <v>7.6923076923076927E-2</v>
          </cell>
        </row>
        <row r="51">
          <cell r="C51">
            <v>43525</v>
          </cell>
          <cell r="D51">
            <v>7.6923076923076927E-2</v>
          </cell>
          <cell r="E51">
            <v>0.69230769230769229</v>
          </cell>
          <cell r="F51">
            <v>0.23076923076923078</v>
          </cell>
        </row>
        <row r="52">
          <cell r="C52">
            <v>43617</v>
          </cell>
          <cell r="D52">
            <v>7.6923076923076927E-2</v>
          </cell>
          <cell r="E52">
            <v>0.69230769230769229</v>
          </cell>
          <cell r="F52">
            <v>0.23076923076923078</v>
          </cell>
        </row>
      </sheetData>
      <sheetData sheetId="11">
        <row r="6">
          <cell r="D6" t="str">
            <v>Aumentaron</v>
          </cell>
          <cell r="E6" t="str">
            <v>Permanecieron igual</v>
          </cell>
          <cell r="F6" t="str">
            <v>Disminuyeron</v>
          </cell>
        </row>
        <row r="17">
          <cell r="C17">
            <v>40422</v>
          </cell>
          <cell r="D17">
            <v>0.10526315789473684</v>
          </cell>
          <cell r="E17">
            <v>0.78947368421052633</v>
          </cell>
          <cell r="F17">
            <v>0.10526315789473684</v>
          </cell>
        </row>
        <row r="18">
          <cell r="C18">
            <v>40513</v>
          </cell>
          <cell r="D18">
            <v>5.8823529411764705E-2</v>
          </cell>
          <cell r="E18">
            <v>0.82352941176470584</v>
          </cell>
          <cell r="F18">
            <v>0.11764705882352941</v>
          </cell>
        </row>
        <row r="19">
          <cell r="C19">
            <v>40603</v>
          </cell>
          <cell r="D19">
            <v>0.15789473684210525</v>
          </cell>
          <cell r="E19">
            <v>0.63157894736842102</v>
          </cell>
          <cell r="F19">
            <v>0.21052631578947367</v>
          </cell>
        </row>
        <row r="20">
          <cell r="C20">
            <v>40695</v>
          </cell>
          <cell r="D20">
            <v>0</v>
          </cell>
          <cell r="E20">
            <v>0.88888888888888884</v>
          </cell>
          <cell r="F20">
            <v>0.1111111111111111</v>
          </cell>
        </row>
        <row r="21">
          <cell r="C21">
            <v>40787</v>
          </cell>
          <cell r="D21">
            <v>0</v>
          </cell>
          <cell r="E21">
            <v>0.90476190476190477</v>
          </cell>
          <cell r="F21">
            <v>9.5238095238095233E-2</v>
          </cell>
        </row>
        <row r="22">
          <cell r="C22">
            <v>40878</v>
          </cell>
          <cell r="D22">
            <v>0</v>
          </cell>
          <cell r="E22">
            <v>0.90476190476190477</v>
          </cell>
          <cell r="F22">
            <v>9.5238095238095233E-2</v>
          </cell>
        </row>
        <row r="23">
          <cell r="C23">
            <v>40969</v>
          </cell>
          <cell r="D23">
            <v>0</v>
          </cell>
          <cell r="E23">
            <v>0.52380952380952384</v>
          </cell>
          <cell r="F23">
            <v>0.14285714285714285</v>
          </cell>
        </row>
        <row r="24">
          <cell r="C24">
            <v>41061</v>
          </cell>
          <cell r="D24">
            <v>0.23076923076923078</v>
          </cell>
          <cell r="E24">
            <v>0.61538461538461542</v>
          </cell>
          <cell r="F24">
            <v>0.15384615384615385</v>
          </cell>
        </row>
        <row r="25">
          <cell r="C25">
            <v>41153</v>
          </cell>
          <cell r="D25">
            <v>0.49931224209078406</v>
          </cell>
          <cell r="E25">
            <v>0.50068775790921594</v>
          </cell>
          <cell r="F25">
            <v>0</v>
          </cell>
        </row>
        <row r="26">
          <cell r="C26">
            <v>41244</v>
          </cell>
          <cell r="D26">
            <v>0.2</v>
          </cell>
          <cell r="E26">
            <v>0.66720000000000002</v>
          </cell>
          <cell r="F26">
            <v>0.1328</v>
          </cell>
        </row>
        <row r="27">
          <cell r="C27">
            <v>41334</v>
          </cell>
          <cell r="D27">
            <v>0</v>
          </cell>
          <cell r="E27">
            <v>0.92300000000000004</v>
          </cell>
          <cell r="F27">
            <v>7.6999999999999999E-2</v>
          </cell>
        </row>
        <row r="28">
          <cell r="C28">
            <v>41426</v>
          </cell>
          <cell r="D28">
            <v>0</v>
          </cell>
          <cell r="E28">
            <v>0.81818181818181823</v>
          </cell>
          <cell r="F28">
            <v>0.18181818181818182</v>
          </cell>
        </row>
        <row r="29">
          <cell r="C29">
            <v>41518</v>
          </cell>
          <cell r="D29">
            <v>8.3333333333333329E-2</v>
          </cell>
          <cell r="E29">
            <v>0.83333333333333337</v>
          </cell>
          <cell r="F29">
            <v>8.3333333333333329E-2</v>
          </cell>
        </row>
        <row r="30">
          <cell r="C30">
            <v>41609</v>
          </cell>
          <cell r="D30">
            <v>0</v>
          </cell>
          <cell r="E30">
            <v>1</v>
          </cell>
          <cell r="F30">
            <v>0</v>
          </cell>
        </row>
        <row r="31">
          <cell r="C31">
            <v>41699</v>
          </cell>
          <cell r="D31">
            <v>0</v>
          </cell>
          <cell r="E31">
            <v>0.88888888888888884</v>
          </cell>
          <cell r="F31">
            <v>0.1111111111111111</v>
          </cell>
        </row>
        <row r="32">
          <cell r="C32">
            <v>41791</v>
          </cell>
          <cell r="D32">
            <v>8.3333333333333329E-2</v>
          </cell>
          <cell r="E32">
            <v>0.83333333333333337</v>
          </cell>
          <cell r="F32">
            <v>8.3333333333333329E-2</v>
          </cell>
        </row>
        <row r="33">
          <cell r="C33">
            <v>41883</v>
          </cell>
          <cell r="D33">
            <v>0.1</v>
          </cell>
          <cell r="E33">
            <v>0.8</v>
          </cell>
          <cell r="F33">
            <v>0.1</v>
          </cell>
        </row>
        <row r="34">
          <cell r="C34">
            <v>41974</v>
          </cell>
          <cell r="D34">
            <v>0.1111111111111111</v>
          </cell>
          <cell r="E34">
            <v>0.88888888888888884</v>
          </cell>
          <cell r="F34">
            <v>0</v>
          </cell>
        </row>
        <row r="35">
          <cell r="C35">
            <v>42064</v>
          </cell>
          <cell r="D35">
            <v>0.2857142857142857</v>
          </cell>
          <cell r="E35">
            <v>0.7142857142857143</v>
          </cell>
          <cell r="F35">
            <v>0</v>
          </cell>
        </row>
        <row r="36">
          <cell r="C36">
            <v>42156</v>
          </cell>
          <cell r="D36">
            <v>0.27272727272727271</v>
          </cell>
          <cell r="E36">
            <v>0.72727272727272729</v>
          </cell>
          <cell r="F36">
            <v>0</v>
          </cell>
        </row>
        <row r="37">
          <cell r="C37">
            <v>42248</v>
          </cell>
          <cell r="D37">
            <v>0.22222222222222221</v>
          </cell>
          <cell r="E37">
            <v>0.77777777777777779</v>
          </cell>
          <cell r="F37">
            <v>0</v>
          </cell>
        </row>
        <row r="38">
          <cell r="C38">
            <v>42339</v>
          </cell>
          <cell r="D38">
            <v>0.2</v>
          </cell>
          <cell r="E38">
            <v>0.8</v>
          </cell>
          <cell r="F38">
            <v>0</v>
          </cell>
        </row>
        <row r="39">
          <cell r="C39">
            <v>42430</v>
          </cell>
          <cell r="D39">
            <v>0.2857142857142857</v>
          </cell>
          <cell r="E39">
            <v>0.5714285714285714</v>
          </cell>
          <cell r="F39">
            <v>0.14285714285714285</v>
          </cell>
        </row>
        <row r="40">
          <cell r="C40">
            <v>42522</v>
          </cell>
          <cell r="D40">
            <v>0.2857142857142857</v>
          </cell>
          <cell r="E40">
            <v>0.7142857142857143</v>
          </cell>
          <cell r="F40">
            <v>0</v>
          </cell>
        </row>
        <row r="41">
          <cell r="C41">
            <v>42614</v>
          </cell>
          <cell r="D41">
            <v>0</v>
          </cell>
          <cell r="E41">
            <v>1</v>
          </cell>
          <cell r="F41">
            <v>0</v>
          </cell>
        </row>
        <row r="42">
          <cell r="C42">
            <v>42705</v>
          </cell>
          <cell r="D42">
            <v>0</v>
          </cell>
          <cell r="E42">
            <v>1</v>
          </cell>
          <cell r="F42">
            <v>0</v>
          </cell>
        </row>
        <row r="43">
          <cell r="C43">
            <v>42795</v>
          </cell>
          <cell r="D43">
            <v>0.375</v>
          </cell>
          <cell r="E43">
            <v>0.5</v>
          </cell>
          <cell r="F43">
            <v>0.125</v>
          </cell>
        </row>
        <row r="44">
          <cell r="C44">
            <v>42887</v>
          </cell>
          <cell r="D44">
            <v>0</v>
          </cell>
          <cell r="E44">
            <v>0.88888888888888884</v>
          </cell>
          <cell r="F44">
            <v>0.1111111111111111</v>
          </cell>
        </row>
        <row r="45">
          <cell r="C45">
            <v>42979</v>
          </cell>
          <cell r="D45">
            <v>0.33333333333333331</v>
          </cell>
          <cell r="E45">
            <v>0.55555555555555558</v>
          </cell>
          <cell r="F45">
            <v>0.1111111111111111</v>
          </cell>
        </row>
        <row r="46">
          <cell r="C46">
            <v>43070</v>
          </cell>
          <cell r="D46">
            <v>0.75</v>
          </cell>
          <cell r="E46">
            <v>0.25</v>
          </cell>
          <cell r="F46">
            <v>0</v>
          </cell>
        </row>
        <row r="47">
          <cell r="C47">
            <v>43160</v>
          </cell>
          <cell r="D47">
            <v>0.14285714285714285</v>
          </cell>
          <cell r="E47">
            <v>0.8571428571428571</v>
          </cell>
          <cell r="F47">
            <v>0</v>
          </cell>
        </row>
        <row r="48">
          <cell r="C48">
            <v>43252</v>
          </cell>
          <cell r="D48">
            <v>0.5</v>
          </cell>
          <cell r="E48">
            <v>0.5</v>
          </cell>
          <cell r="F48">
            <v>0</v>
          </cell>
        </row>
        <row r="49">
          <cell r="C49">
            <v>43344</v>
          </cell>
          <cell r="D49">
            <v>0.16666666666666666</v>
          </cell>
          <cell r="E49">
            <v>0.83333333333333337</v>
          </cell>
          <cell r="F49">
            <v>0</v>
          </cell>
        </row>
        <row r="50">
          <cell r="C50">
            <v>43435</v>
          </cell>
          <cell r="D50">
            <v>0.2</v>
          </cell>
          <cell r="E50">
            <v>0.8</v>
          </cell>
          <cell r="F50">
            <v>0</v>
          </cell>
        </row>
        <row r="51">
          <cell r="C51">
            <v>43525</v>
          </cell>
          <cell r="D51">
            <v>0</v>
          </cell>
          <cell r="E51">
            <v>0.66666666666666663</v>
          </cell>
          <cell r="F51">
            <v>0.33333333333333331</v>
          </cell>
        </row>
        <row r="52">
          <cell r="C52">
            <v>43617</v>
          </cell>
          <cell r="D52">
            <v>0</v>
          </cell>
          <cell r="E52">
            <v>0.66666666666666663</v>
          </cell>
          <cell r="F52">
            <v>0.33333333333333331</v>
          </cell>
        </row>
      </sheetData>
      <sheetData sheetId="12">
        <row r="6">
          <cell r="D6" t="str">
            <v>Aumentaron</v>
          </cell>
          <cell r="E6" t="str">
            <v>Permanecieron igual</v>
          </cell>
          <cell r="F6" t="str">
            <v>Disminuyeron</v>
          </cell>
        </row>
        <row r="17">
          <cell r="C17">
            <v>40422</v>
          </cell>
          <cell r="D17">
            <v>0.21052631578947367</v>
          </cell>
          <cell r="E17">
            <v>0.78947368421052633</v>
          </cell>
          <cell r="F17">
            <v>0</v>
          </cell>
        </row>
        <row r="18">
          <cell r="C18">
            <v>40513</v>
          </cell>
          <cell r="D18">
            <v>0.29411764705882354</v>
          </cell>
          <cell r="E18">
            <v>0.6470588235294118</v>
          </cell>
          <cell r="F18">
            <v>5.8823529411764705E-2</v>
          </cell>
        </row>
        <row r="19">
          <cell r="C19">
            <v>40603</v>
          </cell>
          <cell r="D19">
            <v>0.10526315789473684</v>
          </cell>
          <cell r="E19">
            <v>0.68421052631578949</v>
          </cell>
          <cell r="F19">
            <v>0.21052631578947367</v>
          </cell>
        </row>
        <row r="20">
          <cell r="C20">
            <v>40695</v>
          </cell>
          <cell r="D20">
            <v>0.16666666666666666</v>
          </cell>
          <cell r="E20">
            <v>0.72222222222222221</v>
          </cell>
          <cell r="F20">
            <v>0.1111111111111111</v>
          </cell>
        </row>
        <row r="21">
          <cell r="C21">
            <v>40787</v>
          </cell>
          <cell r="D21">
            <v>0.23809523809523808</v>
          </cell>
          <cell r="E21">
            <v>0.66666666666666663</v>
          </cell>
          <cell r="F21">
            <v>9.5238095238095233E-2</v>
          </cell>
        </row>
        <row r="22">
          <cell r="C22">
            <v>40878</v>
          </cell>
          <cell r="D22">
            <v>0.14285714285714285</v>
          </cell>
          <cell r="E22">
            <v>0.80952380952380953</v>
          </cell>
          <cell r="F22">
            <v>4.7619047619047616E-2</v>
          </cell>
        </row>
        <row r="23">
          <cell r="C23">
            <v>40969</v>
          </cell>
          <cell r="D23">
            <v>0.14285714285714285</v>
          </cell>
          <cell r="E23">
            <v>0.47619047619047616</v>
          </cell>
          <cell r="F23">
            <v>0</v>
          </cell>
        </row>
        <row r="24">
          <cell r="C24">
            <v>41061</v>
          </cell>
          <cell r="D24">
            <v>0.45419847328244273</v>
          </cell>
          <cell r="E24">
            <v>0.54580152671755733</v>
          </cell>
          <cell r="F24">
            <v>0</v>
          </cell>
        </row>
        <row r="25">
          <cell r="C25">
            <v>41153</v>
          </cell>
          <cell r="D25">
            <v>0.5</v>
          </cell>
          <cell r="E25">
            <v>0.33300000000000002</v>
          </cell>
          <cell r="F25">
            <v>0.16699999999999998</v>
          </cell>
        </row>
        <row r="26">
          <cell r="C26">
            <v>41244</v>
          </cell>
          <cell r="D26">
            <v>0.38447319778188549</v>
          </cell>
          <cell r="E26">
            <v>0.61552680221811462</v>
          </cell>
          <cell r="F26">
            <v>0</v>
          </cell>
        </row>
        <row r="27">
          <cell r="C27">
            <v>41334</v>
          </cell>
          <cell r="D27">
            <v>0.5</v>
          </cell>
          <cell r="E27">
            <v>0.41699999999999998</v>
          </cell>
          <cell r="F27">
            <v>8.3000000000000004E-2</v>
          </cell>
        </row>
        <row r="28">
          <cell r="C28">
            <v>41426</v>
          </cell>
          <cell r="D28">
            <v>0.44444444444444442</v>
          </cell>
          <cell r="E28">
            <v>0.55555555555555558</v>
          </cell>
          <cell r="F28">
            <v>0</v>
          </cell>
        </row>
        <row r="29">
          <cell r="C29">
            <v>41518</v>
          </cell>
          <cell r="D29">
            <v>0.33333333333333331</v>
          </cell>
          <cell r="E29">
            <v>0.66666666666666663</v>
          </cell>
          <cell r="F29">
            <v>0</v>
          </cell>
        </row>
        <row r="30">
          <cell r="C30">
            <v>41609</v>
          </cell>
          <cell r="D30">
            <v>0.42857142857142855</v>
          </cell>
          <cell r="E30">
            <v>0.5714285714285714</v>
          </cell>
          <cell r="F30">
            <v>0</v>
          </cell>
        </row>
        <row r="31">
          <cell r="C31">
            <v>41699</v>
          </cell>
          <cell r="D31">
            <v>0.44444444444444442</v>
          </cell>
          <cell r="E31">
            <v>0.44444444444444442</v>
          </cell>
          <cell r="F31">
            <v>0.1111111111111111</v>
          </cell>
        </row>
        <row r="32">
          <cell r="C32">
            <v>41791</v>
          </cell>
          <cell r="D32">
            <v>0.22222222222222221</v>
          </cell>
          <cell r="E32">
            <v>0.77777777777777779</v>
          </cell>
          <cell r="F32">
            <v>0</v>
          </cell>
        </row>
        <row r="33">
          <cell r="C33">
            <v>41883</v>
          </cell>
          <cell r="D33">
            <v>0.375</v>
          </cell>
          <cell r="E33">
            <v>0.5</v>
          </cell>
          <cell r="F33">
            <v>0.125</v>
          </cell>
        </row>
        <row r="34">
          <cell r="C34">
            <v>41974</v>
          </cell>
          <cell r="D34">
            <v>0.2857142857142857</v>
          </cell>
          <cell r="E34">
            <v>0.7142857142857143</v>
          </cell>
          <cell r="F34">
            <v>0</v>
          </cell>
        </row>
        <row r="35">
          <cell r="C35">
            <v>42064</v>
          </cell>
          <cell r="D35">
            <v>0.16666666666666666</v>
          </cell>
          <cell r="E35">
            <v>0.83333333333333337</v>
          </cell>
          <cell r="F35">
            <v>0</v>
          </cell>
        </row>
        <row r="36">
          <cell r="C36">
            <v>42156</v>
          </cell>
          <cell r="D36">
            <v>0.55555555555555558</v>
          </cell>
          <cell r="E36">
            <v>0.44444444444444442</v>
          </cell>
          <cell r="F36">
            <v>0</v>
          </cell>
        </row>
        <row r="37">
          <cell r="C37">
            <v>42248</v>
          </cell>
          <cell r="D37">
            <v>0.75</v>
          </cell>
          <cell r="E37">
            <v>0.25</v>
          </cell>
          <cell r="F37">
            <v>0</v>
          </cell>
        </row>
        <row r="38">
          <cell r="C38">
            <v>42339</v>
          </cell>
          <cell r="D38">
            <v>0.625</v>
          </cell>
          <cell r="E38">
            <v>0.375</v>
          </cell>
          <cell r="F38">
            <v>0</v>
          </cell>
        </row>
        <row r="39">
          <cell r="C39">
            <v>42430</v>
          </cell>
          <cell r="D39">
            <v>0.33333333333333331</v>
          </cell>
          <cell r="E39">
            <v>0.66666666666666663</v>
          </cell>
          <cell r="F39">
            <v>0</v>
          </cell>
        </row>
        <row r="40">
          <cell r="C40">
            <v>42522</v>
          </cell>
          <cell r="D40">
            <v>0.44444444444444442</v>
          </cell>
          <cell r="E40">
            <v>0.55555555555555558</v>
          </cell>
          <cell r="F40">
            <v>0</v>
          </cell>
        </row>
        <row r="41">
          <cell r="C41">
            <v>42614</v>
          </cell>
          <cell r="D41">
            <v>0.42857142857142855</v>
          </cell>
          <cell r="E41">
            <v>0.2857142857142857</v>
          </cell>
          <cell r="F41">
            <v>0.2857142857142857</v>
          </cell>
        </row>
        <row r="42">
          <cell r="C42">
            <v>42705</v>
          </cell>
          <cell r="D42">
            <v>0.33333333333333331</v>
          </cell>
          <cell r="E42">
            <v>0.66666666666666663</v>
          </cell>
          <cell r="F42">
            <v>0</v>
          </cell>
        </row>
        <row r="43">
          <cell r="C43">
            <v>42795</v>
          </cell>
          <cell r="D43">
            <v>0.30000000000000004</v>
          </cell>
          <cell r="E43">
            <v>0.7</v>
          </cell>
          <cell r="F43">
            <v>0</v>
          </cell>
        </row>
        <row r="44">
          <cell r="C44">
            <v>42887</v>
          </cell>
          <cell r="D44">
            <v>0.1111111111111111</v>
          </cell>
          <cell r="E44">
            <v>0.88888888888888884</v>
          </cell>
          <cell r="F44">
            <v>0</v>
          </cell>
        </row>
        <row r="45">
          <cell r="C45">
            <v>42979</v>
          </cell>
          <cell r="D45">
            <v>0.79999999999999993</v>
          </cell>
          <cell r="E45">
            <v>0</v>
          </cell>
          <cell r="F45">
            <v>0.2</v>
          </cell>
        </row>
        <row r="46">
          <cell r="C46">
            <v>43070</v>
          </cell>
          <cell r="D46">
            <v>0.25</v>
          </cell>
          <cell r="E46">
            <v>0.75</v>
          </cell>
          <cell r="F46">
            <v>0</v>
          </cell>
        </row>
        <row r="47">
          <cell r="C47">
            <v>43160</v>
          </cell>
          <cell r="D47">
            <v>0.1111111111111111</v>
          </cell>
          <cell r="E47">
            <v>0.88888888888888884</v>
          </cell>
          <cell r="F47">
            <v>0</v>
          </cell>
        </row>
        <row r="48">
          <cell r="C48">
            <v>43252</v>
          </cell>
          <cell r="D48">
            <v>0.33333333333333331</v>
          </cell>
          <cell r="E48">
            <v>0.66666666666666663</v>
          </cell>
          <cell r="F48">
            <v>0</v>
          </cell>
        </row>
        <row r="49">
          <cell r="C49">
            <v>43344</v>
          </cell>
          <cell r="D49">
            <v>0.33333333333333331</v>
          </cell>
          <cell r="E49">
            <v>0.66666666666666663</v>
          </cell>
          <cell r="F49">
            <v>0</v>
          </cell>
        </row>
        <row r="50">
          <cell r="C50">
            <v>43435</v>
          </cell>
          <cell r="D50">
            <v>0</v>
          </cell>
          <cell r="E50">
            <v>0.8571428571428571</v>
          </cell>
          <cell r="F50">
            <v>0.14285714285714285</v>
          </cell>
        </row>
        <row r="51">
          <cell r="C51">
            <v>43525</v>
          </cell>
          <cell r="D51">
            <v>0</v>
          </cell>
          <cell r="E51">
            <v>0.75</v>
          </cell>
          <cell r="F51">
            <v>0.25</v>
          </cell>
        </row>
        <row r="52">
          <cell r="C52">
            <v>43617</v>
          </cell>
          <cell r="D52">
            <v>0.25</v>
          </cell>
          <cell r="E52">
            <v>0.5</v>
          </cell>
          <cell r="F52">
            <v>0.25</v>
          </cell>
        </row>
      </sheetData>
      <sheetData sheetId="13">
        <row r="4">
          <cell r="D4" t="str">
            <v>Bancos</v>
          </cell>
          <cell r="E4" t="str">
            <v>CFC</v>
          </cell>
          <cell r="F4" t="str">
            <v>Cooperativas</v>
          </cell>
        </row>
        <row r="5">
          <cell r="C5" t="str">
            <v>El flujo de caja proyectado</v>
          </cell>
          <cell r="D5">
            <v>31.25</v>
          </cell>
          <cell r="E5">
            <v>11.904761904761903</v>
          </cell>
          <cell r="F5">
            <v>12.5</v>
          </cell>
        </row>
        <row r="6">
          <cell r="C6" t="str">
            <v>La historia de crédito del cliente</v>
          </cell>
          <cell r="D6">
            <v>17.708333333333332</v>
          </cell>
          <cell r="E6">
            <v>29.761904761904763</v>
          </cell>
          <cell r="F6">
            <v>29.166666666666668</v>
          </cell>
        </row>
        <row r="7">
          <cell r="C7" t="str">
            <v>La relación deuda-patrimonio o deuda-activos de la empresa o persona natural</v>
          </cell>
          <cell r="D7">
            <v>16.666666666666664</v>
          </cell>
          <cell r="E7">
            <v>14.761904761904763</v>
          </cell>
          <cell r="F7">
            <v>12.5</v>
          </cell>
        </row>
        <row r="8">
          <cell r="C8" t="str">
            <v>Las utilidades o ingresos recientes de la empresa o persona natural</v>
          </cell>
          <cell r="D8">
            <v>15.625</v>
          </cell>
          <cell r="E8">
            <v>9.7619047619047628</v>
          </cell>
          <cell r="F8">
            <v>0</v>
          </cell>
        </row>
        <row r="9">
          <cell r="C9" t="str">
            <v>El crecimiento de las ventas del negocio</v>
          </cell>
          <cell r="D9">
            <v>7.2916666666666661</v>
          </cell>
          <cell r="E9">
            <v>14.523809523809522</v>
          </cell>
          <cell r="F9">
            <v>12.5</v>
          </cell>
        </row>
        <row r="10">
          <cell r="C10" t="str">
            <v>La actividad económica del cliente</v>
          </cell>
          <cell r="D10">
            <v>7.2916666666666661</v>
          </cell>
          <cell r="E10">
            <v>14.285714285714285</v>
          </cell>
          <cell r="F10">
            <v>24.999999999999996</v>
          </cell>
        </row>
        <row r="11">
          <cell r="C11" t="str">
            <v>Otra</v>
          </cell>
          <cell r="D11">
            <v>3.125</v>
          </cell>
          <cell r="E11">
            <v>0</v>
          </cell>
          <cell r="F11">
            <v>0</v>
          </cell>
        </row>
      </sheetData>
      <sheetData sheetId="14">
        <row r="4">
          <cell r="C4">
            <v>43435</v>
          </cell>
          <cell r="D4">
            <v>43525</v>
          </cell>
          <cell r="G4">
            <v>43435</v>
          </cell>
          <cell r="H4">
            <v>43525</v>
          </cell>
          <cell r="L4">
            <v>43435</v>
          </cell>
          <cell r="M4">
            <v>43525</v>
          </cell>
        </row>
        <row r="5">
          <cell r="B5" t="str">
            <v>Capacidad de pago de los clientes existentes</v>
          </cell>
          <cell r="C5">
            <v>41.517857142857146</v>
          </cell>
          <cell r="D5">
            <v>40</v>
          </cell>
          <cell r="F5" t="str">
            <v>Capacidad de pago de los clientes existentes</v>
          </cell>
          <cell r="G5">
            <v>35.714285714285708</v>
          </cell>
          <cell r="H5">
            <v>26.190476190476186</v>
          </cell>
          <cell r="K5" t="str">
            <v>Capacidad de pago de los clientes existentes</v>
          </cell>
          <cell r="L5">
            <v>50</v>
          </cell>
          <cell r="M5">
            <v>44.444444444444443</v>
          </cell>
        </row>
        <row r="6">
          <cell r="B6" t="str">
            <v>Actividad económica del cliente</v>
          </cell>
          <cell r="C6">
            <v>27.321428571428569</v>
          </cell>
          <cell r="D6">
            <v>16.666666666666664</v>
          </cell>
          <cell r="F6" t="str">
            <v xml:space="preserve"> Niveles de captación</v>
          </cell>
          <cell r="G6">
            <v>0</v>
          </cell>
          <cell r="H6">
            <v>16.666666666666664</v>
          </cell>
          <cell r="K6" t="str">
            <v>Actividad económica del cliente</v>
          </cell>
          <cell r="L6">
            <v>16.666666666666664</v>
          </cell>
          <cell r="M6">
            <v>33.333333333333336</v>
          </cell>
        </row>
        <row r="7">
          <cell r="B7" t="str">
            <v>Falta de información financiera de nuevos clientes</v>
          </cell>
          <cell r="C7">
            <v>12.261904761904759</v>
          </cell>
          <cell r="D7">
            <v>8.8888888888888875</v>
          </cell>
          <cell r="F7" t="str">
            <v>Niveles de capital del cliente</v>
          </cell>
          <cell r="G7">
            <v>7.1428571428571423</v>
          </cell>
          <cell r="H7">
            <v>14.285714285714285</v>
          </cell>
          <cell r="K7" t="str">
            <v>Falta de información financiera de nuevos clientes</v>
          </cell>
          <cell r="L7">
            <v>12.5</v>
          </cell>
          <cell r="M7">
            <v>11.111111111111111</v>
          </cell>
        </row>
        <row r="8">
          <cell r="B8" t="str">
            <v>Costo de los recursos captados</v>
          </cell>
          <cell r="C8">
            <v>1.0416666666666665</v>
          </cell>
          <cell r="D8">
            <v>5.5555555555555554</v>
          </cell>
          <cell r="F8" t="str">
            <v>Actividad económica del cliente</v>
          </cell>
          <cell r="G8">
            <v>11.904761904761903</v>
          </cell>
          <cell r="H8">
            <v>9.5238095238095237</v>
          </cell>
          <cell r="K8" t="str">
            <v>Inestabilidad jurídica</v>
          </cell>
          <cell r="L8">
            <v>0</v>
          </cell>
          <cell r="M8">
            <v>5.5555555555555554</v>
          </cell>
        </row>
        <row r="9">
          <cell r="B9" t="str">
            <v>Inestabilidad jurídica</v>
          </cell>
          <cell r="C9">
            <v>0</v>
          </cell>
          <cell r="D9">
            <v>5.5555555555555554</v>
          </cell>
          <cell r="F9" t="str">
            <v xml:space="preserve"> Falta de interés por parte de los clientes en el cumplimiento de sus obligaciones</v>
          </cell>
          <cell r="G9">
            <v>11.904761904761903</v>
          </cell>
          <cell r="H9">
            <v>7.1428571428571423</v>
          </cell>
          <cell r="K9" t="str">
            <v>Reestructuración de préstamos con los clientes</v>
          </cell>
          <cell r="L9">
            <v>0</v>
          </cell>
          <cell r="M9">
            <v>5.5555555555555554</v>
          </cell>
        </row>
      </sheetData>
      <sheetData sheetId="15">
        <row r="5">
          <cell r="B5" t="str">
            <v>Bancos</v>
          </cell>
          <cell r="C5" t="str">
            <v>CFC</v>
          </cell>
          <cell r="D5" t="str">
            <v>Cooperativas</v>
          </cell>
        </row>
        <row r="6">
          <cell r="A6" t="str">
            <v>Las tasas de interés están muy altas</v>
          </cell>
          <cell r="B6">
            <v>33.333333333333329</v>
          </cell>
          <cell r="C6">
            <v>34.761904761904759</v>
          </cell>
          <cell r="D6">
            <v>25</v>
          </cell>
        </row>
        <row r="7">
          <cell r="A7" t="str">
            <v>El proceso del crédito es muy largo</v>
          </cell>
          <cell r="B7">
            <v>15.624999999999996</v>
          </cell>
          <cell r="C7">
            <v>14.523809523809522</v>
          </cell>
          <cell r="D7">
            <v>29.166666666666664</v>
          </cell>
        </row>
        <row r="8">
          <cell r="A8" t="str">
            <v>Las condiciones de aprobación del crédito son muy difíciles</v>
          </cell>
          <cell r="B8">
            <v>15.625</v>
          </cell>
          <cell r="C8">
            <v>21.666666666666664</v>
          </cell>
          <cell r="D8">
            <v>29.166666666666664</v>
          </cell>
        </row>
        <row r="9">
          <cell r="A9" t="str">
            <v>El plazo del crédito es muy corto</v>
          </cell>
          <cell r="B9">
            <v>3.125</v>
          </cell>
          <cell r="C9">
            <v>11.904761904761903</v>
          </cell>
          <cell r="D9">
            <v>0</v>
          </cell>
        </row>
        <row r="10">
          <cell r="A10" t="str">
            <v>La cantidad de crédito disponible no es suficiente</v>
          </cell>
          <cell r="B10">
            <v>12.499999999999998</v>
          </cell>
          <cell r="C10">
            <v>5</v>
          </cell>
          <cell r="D10">
            <v>0</v>
          </cell>
        </row>
        <row r="11">
          <cell r="A11" t="str">
            <v>Las garantías exigidas son muy altas</v>
          </cell>
          <cell r="B11">
            <v>13.541666666666666</v>
          </cell>
          <cell r="C11">
            <v>7.3809523809523814</v>
          </cell>
          <cell r="D11">
            <v>16.666666666666664</v>
          </cell>
        </row>
        <row r="12">
          <cell r="A12" t="str">
            <v>Falta de acompañamiento en la solicitud del crédito</v>
          </cell>
          <cell r="B12">
            <v>3.125</v>
          </cell>
          <cell r="C12">
            <v>4.7619047619047619</v>
          </cell>
          <cell r="D12">
            <v>0</v>
          </cell>
        </row>
        <row r="13">
          <cell r="A13" t="str">
            <v>Otra</v>
          </cell>
          <cell r="B13">
            <v>3.125</v>
          </cell>
          <cell r="C13">
            <v>0</v>
          </cell>
          <cell r="D13">
            <v>0</v>
          </cell>
        </row>
      </sheetData>
      <sheetData sheetId="16">
        <row r="6">
          <cell r="B6" t="str">
            <v>Bancos</v>
          </cell>
          <cell r="C6" t="str">
            <v>CFC</v>
          </cell>
          <cell r="D6" t="str">
            <v>Cooperativas</v>
          </cell>
        </row>
        <row r="7">
          <cell r="A7" t="str">
            <v>Consumo</v>
          </cell>
          <cell r="B7">
            <v>31.589743589743591</v>
          </cell>
          <cell r="C7">
            <v>40</v>
          </cell>
          <cell r="D7">
            <v>39.5</v>
          </cell>
        </row>
        <row r="8">
          <cell r="A8" t="str">
            <v>Comercial</v>
          </cell>
          <cell r="B8">
            <v>35.435897435897431</v>
          </cell>
          <cell r="C8">
            <v>60</v>
          </cell>
          <cell r="D8">
            <v>34.5</v>
          </cell>
        </row>
        <row r="9">
          <cell r="A9" t="str">
            <v>Vivienda</v>
          </cell>
          <cell r="B9">
            <v>15.641025641025644</v>
          </cell>
          <cell r="C9">
            <v>0</v>
          </cell>
          <cell r="D9">
            <v>10</v>
          </cell>
        </row>
        <row r="10">
          <cell r="A10" t="str">
            <v>Microcrédito</v>
          </cell>
          <cell r="B10">
            <v>17.333333333333336</v>
          </cell>
          <cell r="C10">
            <v>0</v>
          </cell>
          <cell r="D10">
            <v>16</v>
          </cell>
        </row>
        <row r="15">
          <cell r="A15" t="str">
            <v>Consumo</v>
          </cell>
          <cell r="B15">
            <v>31.357142857142861</v>
          </cell>
          <cell r="C15">
            <v>49.629629629629633</v>
          </cell>
          <cell r="D15">
            <v>40</v>
          </cell>
        </row>
        <row r="16">
          <cell r="A16" t="str">
            <v>Comercial</v>
          </cell>
          <cell r="B16">
            <v>39.095238095238095</v>
          </cell>
          <cell r="C16">
            <v>35.555555555555571</v>
          </cell>
          <cell r="D16">
            <v>30</v>
          </cell>
        </row>
        <row r="17">
          <cell r="A17" t="str">
            <v>Vivienda</v>
          </cell>
          <cell r="B17">
            <v>18.833333333333332</v>
          </cell>
          <cell r="C17">
            <v>7.4074074074074083</v>
          </cell>
          <cell r="D17">
            <v>10</v>
          </cell>
        </row>
        <row r="18">
          <cell r="A18" t="str">
            <v>Microcrédito</v>
          </cell>
          <cell r="B18">
            <v>10.714285714285715</v>
          </cell>
          <cell r="C18">
            <v>7.4074074074074083</v>
          </cell>
          <cell r="D18">
            <v>20</v>
          </cell>
        </row>
      </sheetData>
      <sheetData sheetId="17">
        <row r="4">
          <cell r="B4">
            <v>43525</v>
          </cell>
          <cell r="C4">
            <v>43435</v>
          </cell>
        </row>
        <row r="5">
          <cell r="A5" t="str">
            <v>Diferimiento del pago de intereses</v>
          </cell>
          <cell r="B5">
            <v>2.5</v>
          </cell>
          <cell r="C5">
            <v>0</v>
          </cell>
        </row>
        <row r="6">
          <cell r="A6" t="str">
            <v>Reducción de la cuota a solo el pago de intereses</v>
          </cell>
          <cell r="B6">
            <v>2.5</v>
          </cell>
          <cell r="C6">
            <v>5.2631578947368416</v>
          </cell>
        </row>
        <row r="7">
          <cell r="A7" t="str">
            <v>Condonación parcial del crédito</v>
          </cell>
          <cell r="B7">
            <v>5</v>
          </cell>
          <cell r="C7">
            <v>5.2631578947368416</v>
          </cell>
        </row>
        <row r="8">
          <cell r="A8" t="str">
            <v>Capitalización de cuotas atrasadas</v>
          </cell>
          <cell r="B8">
            <v>2.5</v>
          </cell>
          <cell r="C8">
            <v>5.2631578947368416</v>
          </cell>
        </row>
        <row r="9">
          <cell r="A9" t="str">
            <v>Disminución de la tasa de interés del crédito</v>
          </cell>
          <cell r="B9">
            <v>10</v>
          </cell>
          <cell r="C9">
            <v>2.6315789473684208</v>
          </cell>
        </row>
        <row r="10">
          <cell r="A10" t="str">
            <v>Otorgamiento de nuevos créditos para cumplir con obligaciones anteriores</v>
          </cell>
          <cell r="B10">
            <v>2.5</v>
          </cell>
          <cell r="C10">
            <v>2.6315789473684208</v>
          </cell>
        </row>
        <row r="11">
          <cell r="A11" t="str">
            <v>Períodos de gracia</v>
          </cell>
          <cell r="B11">
            <v>12.5</v>
          </cell>
          <cell r="C11">
            <v>13.157894736842104</v>
          </cell>
        </row>
        <row r="12">
          <cell r="A12" t="str">
            <v>Reducción en el monto de los pagos</v>
          </cell>
          <cell r="B12">
            <v>5</v>
          </cell>
          <cell r="C12">
            <v>7.8947368421052628</v>
          </cell>
        </row>
        <row r="13">
          <cell r="A13" t="str">
            <v>Consolidación de créditos</v>
          </cell>
          <cell r="B13">
            <v>20</v>
          </cell>
          <cell r="C13">
            <v>18.421052631578945</v>
          </cell>
        </row>
        <row r="14">
          <cell r="A14" t="str">
            <v>Extensión del plazo del crédito</v>
          </cell>
          <cell r="B14">
            <v>37.5</v>
          </cell>
          <cell r="C14">
            <v>36.84210526315789</v>
          </cell>
        </row>
        <row r="18">
          <cell r="B18">
            <v>43525</v>
          </cell>
          <cell r="C18">
            <v>43435</v>
          </cell>
        </row>
        <row r="19">
          <cell r="A19" t="str">
            <v>Condonación parcial del crédito</v>
          </cell>
          <cell r="B19">
            <v>0</v>
          </cell>
          <cell r="C19">
            <v>0</v>
          </cell>
        </row>
        <row r="20">
          <cell r="A20" t="str">
            <v>Otorgamiento de nuevos créditos para cumplir con obligaciones anteriores</v>
          </cell>
          <cell r="B20">
            <v>0</v>
          </cell>
          <cell r="C20">
            <v>0</v>
          </cell>
        </row>
        <row r="21">
          <cell r="A21" t="str">
            <v>Reducción de cuota a solo el pago de intereses</v>
          </cell>
          <cell r="B21">
            <v>8.3333333333333321</v>
          </cell>
          <cell r="C21">
            <v>7.1428571428571423</v>
          </cell>
        </row>
        <row r="22">
          <cell r="A22" t="str">
            <v>Diferimiento del pago de intereses</v>
          </cell>
          <cell r="B22">
            <v>8.3333333333333321</v>
          </cell>
          <cell r="C22">
            <v>7.1428571428571423</v>
          </cell>
        </row>
        <row r="23">
          <cell r="A23" t="str">
            <v>Reducción en el monto de los pagos</v>
          </cell>
          <cell r="B23">
            <v>0</v>
          </cell>
          <cell r="C23">
            <v>14.285714285714285</v>
          </cell>
        </row>
        <row r="24">
          <cell r="A24" t="str">
            <v>Capitalización de cuotas atrasadas</v>
          </cell>
          <cell r="B24">
            <v>0</v>
          </cell>
          <cell r="C24">
            <v>0</v>
          </cell>
        </row>
        <row r="25">
          <cell r="A25" t="str">
            <v>Períodos de gracia</v>
          </cell>
          <cell r="B25">
            <v>25</v>
          </cell>
          <cell r="C25">
            <v>14.285714285714285</v>
          </cell>
        </row>
        <row r="26">
          <cell r="A26" t="str">
            <v>Disminución de la tasa de interés del crédito</v>
          </cell>
          <cell r="B26">
            <v>16.666666666666664</v>
          </cell>
          <cell r="C26">
            <v>14.285714285714285</v>
          </cell>
        </row>
        <row r="27">
          <cell r="A27" t="str">
            <v>Consolidación de créditos</v>
          </cell>
          <cell r="B27">
            <v>0</v>
          </cell>
          <cell r="C27">
            <v>0</v>
          </cell>
        </row>
        <row r="28">
          <cell r="A28" t="str">
            <v>Extensión del plazo del crédito</v>
          </cell>
          <cell r="B28">
            <v>41.666666666666671</v>
          </cell>
          <cell r="C28">
            <v>42.857142857142854</v>
          </cell>
        </row>
        <row r="32">
          <cell r="B32">
            <v>43525</v>
          </cell>
          <cell r="C32">
            <v>43435</v>
          </cell>
        </row>
        <row r="33">
          <cell r="A33" t="str">
            <v>Diferimiento del pago de intereses</v>
          </cell>
          <cell r="B33">
            <v>0</v>
          </cell>
          <cell r="C33">
            <v>0</v>
          </cell>
        </row>
        <row r="34">
          <cell r="A34" t="str">
            <v>Reducción en el monto de los pagos</v>
          </cell>
          <cell r="B34">
            <v>0</v>
          </cell>
          <cell r="C34">
            <v>0</v>
          </cell>
        </row>
        <row r="35">
          <cell r="A35" t="str">
            <v>Disminución de la tasa de interés del crédito</v>
          </cell>
          <cell r="B35">
            <v>0</v>
          </cell>
          <cell r="C35">
            <v>0</v>
          </cell>
        </row>
        <row r="36">
          <cell r="A36" t="str">
            <v>Períodos de gracia</v>
          </cell>
          <cell r="B36">
            <v>0</v>
          </cell>
          <cell r="C36">
            <v>11.111111111111111</v>
          </cell>
        </row>
        <row r="37">
          <cell r="A37" t="str">
            <v>Consolidación de créditos</v>
          </cell>
          <cell r="B37">
            <v>9.0909090909090917</v>
          </cell>
          <cell r="C37">
            <v>11.111111111111111</v>
          </cell>
        </row>
        <row r="38">
          <cell r="A38" t="str">
            <v>Reducción de cuota a solo el pago de intereses</v>
          </cell>
          <cell r="B38">
            <v>0</v>
          </cell>
          <cell r="C38">
            <v>0</v>
          </cell>
        </row>
        <row r="39">
          <cell r="A39" t="str">
            <v>Condonación parcial del crédito</v>
          </cell>
          <cell r="B39">
            <v>9.0909090909090917</v>
          </cell>
          <cell r="C39">
            <v>11.111111111111111</v>
          </cell>
        </row>
        <row r="40">
          <cell r="A40" t="str">
            <v>Capitalización de cuotas atrasadas</v>
          </cell>
          <cell r="B40">
            <v>18.181818181818183</v>
          </cell>
          <cell r="C40">
            <v>11.111111111111111</v>
          </cell>
        </row>
        <row r="41">
          <cell r="A41" t="str">
            <v>Otorgamiento de nuevos créditos para cumplir con obligaciones anteriores</v>
          </cell>
          <cell r="B41">
            <v>18.181818181818183</v>
          </cell>
          <cell r="C41">
            <v>22.222222222222221</v>
          </cell>
        </row>
        <row r="42">
          <cell r="A42" t="str">
            <v>Extensión del plazo del crédito</v>
          </cell>
          <cell r="B42">
            <v>45.454545454545453</v>
          </cell>
          <cell r="C42">
            <v>33.333333333333329</v>
          </cell>
        </row>
      </sheetData>
      <sheetData sheetId="18">
        <row r="6">
          <cell r="B6" t="str">
            <v>Bancos</v>
          </cell>
          <cell r="C6" t="str">
            <v>CFC</v>
          </cell>
          <cell r="D6" t="str">
            <v>Cooperativas</v>
          </cell>
        </row>
        <row r="7">
          <cell r="A7" t="str">
            <v>Consumo</v>
          </cell>
          <cell r="B7">
            <v>29.357142857142861</v>
          </cell>
          <cell r="C7">
            <v>46.666666666666671</v>
          </cell>
          <cell r="D7">
            <v>39.5</v>
          </cell>
        </row>
        <row r="8">
          <cell r="A8" t="str">
            <v>Comercial</v>
          </cell>
          <cell r="B8">
            <v>31.857142857142858</v>
          </cell>
          <cell r="C8">
            <v>53.333333333333343</v>
          </cell>
          <cell r="D8">
            <v>27.999999999999996</v>
          </cell>
        </row>
        <row r="9">
          <cell r="A9" t="str">
            <v>Vivienda</v>
          </cell>
          <cell r="B9">
            <v>18.428571428571427</v>
          </cell>
          <cell r="C9">
            <v>0</v>
          </cell>
          <cell r="D9">
            <v>10</v>
          </cell>
        </row>
        <row r="10">
          <cell r="A10" t="str">
            <v>Microcrédito</v>
          </cell>
          <cell r="B10">
            <v>20.357142857142858</v>
          </cell>
          <cell r="C10">
            <v>0</v>
          </cell>
          <cell r="D10">
            <v>22.500000000000004</v>
          </cell>
        </row>
        <row r="13">
          <cell r="B13" t="str">
            <v>Bancos</v>
          </cell>
          <cell r="C13" t="str">
            <v>CFC</v>
          </cell>
          <cell r="D13" t="str">
            <v>Cooperativas</v>
          </cell>
        </row>
        <row r="14">
          <cell r="A14" t="str">
            <v>Consumo</v>
          </cell>
          <cell r="B14">
            <v>31.19047619047619</v>
          </cell>
          <cell r="C14">
            <v>46.296296296296305</v>
          </cell>
          <cell r="D14">
            <v>40</v>
          </cell>
        </row>
        <row r="15">
          <cell r="A15" t="str">
            <v>Comercial</v>
          </cell>
          <cell r="B15">
            <v>35.595238095238095</v>
          </cell>
          <cell r="C15">
            <v>37.962962962962962</v>
          </cell>
          <cell r="D15">
            <v>30</v>
          </cell>
        </row>
        <row r="16">
          <cell r="A16" t="str">
            <v>Vivienda</v>
          </cell>
          <cell r="B16">
            <v>12.5</v>
          </cell>
          <cell r="C16">
            <v>7.4074074074074083</v>
          </cell>
          <cell r="D16">
            <v>10.000000000000002</v>
          </cell>
        </row>
        <row r="17">
          <cell r="A17" t="str">
            <v>Microcrédito</v>
          </cell>
          <cell r="B17">
            <v>20.714285714285719</v>
          </cell>
          <cell r="C17">
            <v>8.3333333333333339</v>
          </cell>
          <cell r="D17">
            <v>20.000000000000004</v>
          </cell>
        </row>
      </sheetData>
      <sheetData sheetId="19">
        <row r="6">
          <cell r="B6" t="str">
            <v>Bancos</v>
          </cell>
          <cell r="C6" t="str">
            <v>CFC</v>
          </cell>
          <cell r="D6" t="str">
            <v>Cooperativas</v>
          </cell>
        </row>
        <row r="7">
          <cell r="A7" t="str">
            <v>Exportadores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Importadores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Minería y Petróleo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Comunicaciones</v>
          </cell>
          <cell r="B10">
            <v>2.3809523809523809</v>
          </cell>
          <cell r="C10">
            <v>0</v>
          </cell>
          <cell r="D10">
            <v>0</v>
          </cell>
        </row>
        <row r="11">
          <cell r="A11" t="str">
            <v>Transporte</v>
          </cell>
          <cell r="B11">
            <v>7.1428571428571423</v>
          </cell>
          <cell r="C11">
            <v>10</v>
          </cell>
          <cell r="D11">
            <v>0</v>
          </cell>
        </row>
        <row r="12">
          <cell r="A12" t="str">
            <v>Industria</v>
          </cell>
          <cell r="B12">
            <v>14.285714285714285</v>
          </cell>
          <cell r="C12">
            <v>10</v>
          </cell>
          <cell r="D12">
            <v>0</v>
          </cell>
        </row>
        <row r="13">
          <cell r="A13" t="str">
            <v>Agropecuario</v>
          </cell>
          <cell r="B13">
            <v>7.1428571428571423</v>
          </cell>
          <cell r="C13">
            <v>10</v>
          </cell>
          <cell r="D13">
            <v>9.0909090909090917</v>
          </cell>
        </row>
        <row r="14">
          <cell r="A14" t="str">
            <v>Servicios</v>
          </cell>
          <cell r="B14">
            <v>11.904761904761903</v>
          </cell>
          <cell r="C14">
            <v>10</v>
          </cell>
          <cell r="D14">
            <v>9.0909090909090917</v>
          </cell>
        </row>
        <row r="15">
          <cell r="A15" t="str">
            <v>Construcción</v>
          </cell>
          <cell r="B15">
            <v>16.666666666666664</v>
          </cell>
          <cell r="C15">
            <v>0</v>
          </cell>
          <cell r="D15">
            <v>18.181818181818183</v>
          </cell>
        </row>
        <row r="16">
          <cell r="A16" t="str">
            <v>Personas naturales</v>
          </cell>
          <cell r="B16">
            <v>21.428571428571427</v>
          </cell>
          <cell r="C16">
            <v>20</v>
          </cell>
          <cell r="D16">
            <v>36.363636363636367</v>
          </cell>
        </row>
        <row r="17">
          <cell r="A17" t="str">
            <v>Comercio</v>
          </cell>
          <cell r="B17">
            <v>19.047619047619047</v>
          </cell>
          <cell r="C17">
            <v>40</v>
          </cell>
          <cell r="D17">
            <v>27.27272727272727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6"/>
  <sheetViews>
    <sheetView view="pageBreakPreview" zoomScale="85" zoomScaleNormal="85" zoomScaleSheetLayoutView="85" workbookViewId="0">
      <pane xSplit="2" ySplit="5" topLeftCell="C42" activePane="bottomRight" state="frozen"/>
      <selection activeCell="B51" sqref="B51:O88"/>
      <selection pane="topRight" activeCell="B51" sqref="B51:O88"/>
      <selection pane="bottomLeft" activeCell="B51" sqref="B51:O88"/>
      <selection pane="bottomRight" activeCell="L39" sqref="L39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32</v>
      </c>
    </row>
    <row r="2" spans="2:21" x14ac:dyDescent="0.25">
      <c r="B2" s="5" t="s">
        <v>33</v>
      </c>
      <c r="I2" s="6"/>
      <c r="J2" s="6"/>
    </row>
    <row r="3" spans="2:21" ht="15.75" thickBot="1" x14ac:dyDescent="0.3">
      <c r="G3" s="5" t="s">
        <v>34</v>
      </c>
      <c r="I3" s="5" t="s">
        <v>35</v>
      </c>
    </row>
    <row r="4" spans="2:21" ht="15.75" thickBot="1" x14ac:dyDescent="0.3">
      <c r="B4" s="27"/>
      <c r="C4" s="358" t="s">
        <v>2</v>
      </c>
      <c r="D4" s="359"/>
      <c r="E4" s="358" t="s">
        <v>3</v>
      </c>
      <c r="F4" s="359"/>
      <c r="G4" s="358" t="s">
        <v>4</v>
      </c>
      <c r="H4" s="359"/>
      <c r="I4" s="360" t="s">
        <v>36</v>
      </c>
      <c r="J4" s="359"/>
    </row>
    <row r="5" spans="2:21" ht="80.25" customHeight="1" thickBot="1" x14ac:dyDescent="0.3">
      <c r="B5" s="28" t="s">
        <v>37</v>
      </c>
      <c r="C5" s="29" t="s">
        <v>38</v>
      </c>
      <c r="D5" s="29" t="s">
        <v>39</v>
      </c>
      <c r="E5" s="29" t="s">
        <v>40</v>
      </c>
      <c r="F5" s="29" t="s">
        <v>41</v>
      </c>
      <c r="G5" s="29" t="s">
        <v>40</v>
      </c>
      <c r="H5" s="29" t="s">
        <v>41</v>
      </c>
      <c r="I5" s="30" t="s">
        <v>40</v>
      </c>
      <c r="J5" s="29" t="s">
        <v>41</v>
      </c>
      <c r="O5" s="6"/>
      <c r="P5" s="6"/>
      <c r="Q5" s="6"/>
      <c r="R5" s="6"/>
    </row>
    <row r="6" spans="2:21" x14ac:dyDescent="0.25">
      <c r="B6" s="31">
        <v>39873</v>
      </c>
      <c r="C6" s="32">
        <v>7.4261138210334643</v>
      </c>
      <c r="D6" s="33">
        <v>-61.438514555384096</v>
      </c>
      <c r="E6" s="34">
        <v>17.490761534005461</v>
      </c>
      <c r="F6" s="33">
        <v>-25.366669212108189</v>
      </c>
      <c r="G6" s="35">
        <v>15.261191061525409</v>
      </c>
      <c r="H6" s="33">
        <v>-15.345631093088674</v>
      </c>
      <c r="I6" s="32">
        <v>63.623443757769891</v>
      </c>
      <c r="J6" s="36">
        <v>-5.7711799523784455</v>
      </c>
      <c r="O6" s="6"/>
      <c r="P6" s="37"/>
      <c r="R6" s="38"/>
      <c r="S6" s="38"/>
      <c r="T6" s="6"/>
      <c r="U6" s="6"/>
    </row>
    <row r="7" spans="2:21" x14ac:dyDescent="0.25">
      <c r="B7" s="39">
        <v>39965</v>
      </c>
      <c r="C7" s="38">
        <v>3.1840525409451814</v>
      </c>
      <c r="D7" s="40">
        <v>-60.095523265261797</v>
      </c>
      <c r="E7" s="41">
        <v>14.451530743355189</v>
      </c>
      <c r="F7" s="40">
        <v>-14.146272246849984</v>
      </c>
      <c r="G7" s="42">
        <v>12.506461260119522</v>
      </c>
      <c r="H7" s="43">
        <v>-29.742854274216342</v>
      </c>
      <c r="I7" s="38">
        <v>58.592117652921985</v>
      </c>
      <c r="J7" s="40">
        <v>-10.259102049387623</v>
      </c>
      <c r="R7" s="38"/>
      <c r="S7" s="38"/>
      <c r="T7" s="6"/>
      <c r="U7" s="6"/>
    </row>
    <row r="8" spans="2:21" x14ac:dyDescent="0.25">
      <c r="B8" s="39">
        <v>40057</v>
      </c>
      <c r="C8" s="38">
        <v>0.50512871098633561</v>
      </c>
      <c r="D8" s="40">
        <v>-27.717380767674488</v>
      </c>
      <c r="E8" s="41">
        <v>4.6710985383894732</v>
      </c>
      <c r="F8" s="40">
        <v>-12.548385500673334</v>
      </c>
      <c r="G8" s="42">
        <v>11.685105799955849</v>
      </c>
      <c r="H8" s="43">
        <v>13.374501722058248</v>
      </c>
      <c r="I8" s="38">
        <v>55.075452666928328</v>
      </c>
      <c r="J8" s="40">
        <v>-16.33599968678481</v>
      </c>
      <c r="R8" s="38"/>
      <c r="S8" s="38"/>
      <c r="T8" s="6"/>
      <c r="U8" s="6"/>
    </row>
    <row r="9" spans="2:21" x14ac:dyDescent="0.25">
      <c r="B9" s="39">
        <v>40148</v>
      </c>
      <c r="C9" s="38">
        <v>1.4112419140821952</v>
      </c>
      <c r="D9" s="40">
        <v>-41.228947590803408</v>
      </c>
      <c r="E9" s="41">
        <v>0.52634967058895477</v>
      </c>
      <c r="F9" s="40">
        <v>-17.934611947184777</v>
      </c>
      <c r="G9" s="42">
        <v>13.064310495954246</v>
      </c>
      <c r="H9" s="43">
        <v>19.511113184206451</v>
      </c>
      <c r="I9" s="38">
        <v>24.444308171667718</v>
      </c>
      <c r="J9" s="40">
        <v>9.2553138918444589</v>
      </c>
      <c r="R9" s="38"/>
      <c r="S9" s="38"/>
      <c r="T9" s="6"/>
      <c r="U9" s="6"/>
    </row>
    <row r="10" spans="2:21" x14ac:dyDescent="0.25">
      <c r="B10" s="39">
        <v>40238</v>
      </c>
      <c r="C10" s="38">
        <v>4.5739805368728348</v>
      </c>
      <c r="D10" s="40">
        <v>18.861525537696693</v>
      </c>
      <c r="E10" s="41">
        <v>0.45206453853234851</v>
      </c>
      <c r="F10" s="40">
        <v>2.3273755389688033</v>
      </c>
      <c r="G10" s="42">
        <v>14.779801716529946</v>
      </c>
      <c r="H10" s="43">
        <v>16.372880873185824</v>
      </c>
      <c r="I10" s="38">
        <v>17.189710600562471</v>
      </c>
      <c r="J10" s="40">
        <v>20.19755652690823</v>
      </c>
      <c r="R10" s="38"/>
      <c r="S10" s="38"/>
      <c r="T10" s="6"/>
      <c r="U10" s="6"/>
    </row>
    <row r="11" spans="2:21" x14ac:dyDescent="0.25">
      <c r="B11" s="39">
        <v>40330</v>
      </c>
      <c r="C11" s="38">
        <v>8.5717185371959825</v>
      </c>
      <c r="D11" s="40">
        <v>13.340983204213099</v>
      </c>
      <c r="E11" s="41">
        <v>1.6117786593028871</v>
      </c>
      <c r="F11" s="40">
        <v>21.830743748299952</v>
      </c>
      <c r="G11" s="42">
        <v>16.184535716165669</v>
      </c>
      <c r="H11" s="43">
        <v>15.704333575435756</v>
      </c>
      <c r="I11" s="38">
        <v>11.777506178215202</v>
      </c>
      <c r="J11" s="40">
        <v>9.9862566794641285</v>
      </c>
      <c r="R11" s="38"/>
      <c r="S11" s="38"/>
      <c r="T11" s="6"/>
      <c r="U11" s="6"/>
    </row>
    <row r="12" spans="2:21" x14ac:dyDescent="0.25">
      <c r="B12" s="39">
        <v>40422</v>
      </c>
      <c r="C12" s="38">
        <v>12.995731727908954</v>
      </c>
      <c r="D12" s="40">
        <v>24.386637161073114</v>
      </c>
      <c r="E12" s="41">
        <v>10.125428637083411</v>
      </c>
      <c r="F12" s="40">
        <v>48.923023552112419</v>
      </c>
      <c r="G12" s="42">
        <v>17.011696623312076</v>
      </c>
      <c r="H12" s="43">
        <v>10.907191897757585</v>
      </c>
      <c r="I12" s="38">
        <v>9.8153782662758982</v>
      </c>
      <c r="J12" s="40">
        <v>-15.884220633891935</v>
      </c>
      <c r="R12" s="38"/>
      <c r="S12" s="38"/>
      <c r="T12" s="6"/>
      <c r="U12" s="6"/>
    </row>
    <row r="13" spans="2:21" x14ac:dyDescent="0.25">
      <c r="B13" s="39">
        <v>40513</v>
      </c>
      <c r="C13" s="38">
        <v>16.200468484250941</v>
      </c>
      <c r="D13" s="40">
        <v>51.806103627977549</v>
      </c>
      <c r="E13" s="41">
        <v>18.929012486700316</v>
      </c>
      <c r="F13" s="40">
        <v>55.327510635406561</v>
      </c>
      <c r="G13" s="42">
        <v>17.07697078357819</v>
      </c>
      <c r="H13" s="43">
        <v>24.44134917522965</v>
      </c>
      <c r="I13" s="38">
        <v>12.118619525126917</v>
      </c>
      <c r="J13" s="40">
        <v>28.268409921164551</v>
      </c>
      <c r="R13" s="38"/>
      <c r="S13" s="38"/>
      <c r="T13" s="6"/>
      <c r="U13" s="6"/>
    </row>
    <row r="14" spans="2:21" x14ac:dyDescent="0.25">
      <c r="B14" s="39">
        <v>40603</v>
      </c>
      <c r="C14" s="38">
        <v>19.45686187199367</v>
      </c>
      <c r="D14" s="40">
        <v>16.538269645493749</v>
      </c>
      <c r="E14" s="41">
        <v>22.240624473816382</v>
      </c>
      <c r="F14" s="40">
        <v>13.044764596413369</v>
      </c>
      <c r="G14" s="42">
        <v>17.139290065716466</v>
      </c>
      <c r="H14" s="43">
        <v>-0.19778870166602991</v>
      </c>
      <c r="I14" s="38">
        <v>30.018507556569762</v>
      </c>
      <c r="J14" s="40">
        <v>29.813361610213661</v>
      </c>
      <c r="R14" s="38"/>
      <c r="S14" s="38"/>
      <c r="T14" s="6"/>
      <c r="U14" s="6"/>
    </row>
    <row r="15" spans="2:21" x14ac:dyDescent="0.25">
      <c r="B15" s="39">
        <v>40695</v>
      </c>
      <c r="C15" s="38">
        <v>24.50544216217294</v>
      </c>
      <c r="D15" s="40">
        <v>58.683051118741282</v>
      </c>
      <c r="E15" s="41">
        <v>23.06240517935969</v>
      </c>
      <c r="F15" s="40">
        <v>31.621557242613296</v>
      </c>
      <c r="G15" s="42">
        <v>18.340668917569516</v>
      </c>
      <c r="H15" s="43">
        <v>27.269131132340473</v>
      </c>
      <c r="I15" s="38">
        <v>34.60840786864501</v>
      </c>
      <c r="J15" s="40">
        <v>26.256747979437161</v>
      </c>
      <c r="R15" s="38"/>
      <c r="S15" s="38"/>
      <c r="T15" s="6"/>
      <c r="U15" s="6"/>
    </row>
    <row r="16" spans="2:21" x14ac:dyDescent="0.25">
      <c r="B16" s="39">
        <v>40787</v>
      </c>
      <c r="C16" s="38">
        <v>25.23352346496943</v>
      </c>
      <c r="D16" s="40">
        <v>29.561322591725041</v>
      </c>
      <c r="E16" s="41">
        <v>23.139248809694468</v>
      </c>
      <c r="F16" s="40">
        <v>43.515948418326772</v>
      </c>
      <c r="G16" s="42">
        <v>18.729057752386041</v>
      </c>
      <c r="H16" s="43">
        <v>23.764171922948812</v>
      </c>
      <c r="I16" s="38">
        <v>37.534865000045549</v>
      </c>
      <c r="J16" s="40">
        <v>28.382600532843284</v>
      </c>
      <c r="R16" s="38"/>
      <c r="S16" s="38"/>
      <c r="T16" s="6"/>
      <c r="U16" s="6"/>
    </row>
    <row r="17" spans="2:21" x14ac:dyDescent="0.25">
      <c r="B17" s="39">
        <v>40878</v>
      </c>
      <c r="C17" s="38">
        <v>25.047145202110421</v>
      </c>
      <c r="D17" s="40">
        <v>20.964664828486498</v>
      </c>
      <c r="E17" s="41">
        <v>18.729129326484294</v>
      </c>
      <c r="F17" s="40">
        <v>16.252556407540659</v>
      </c>
      <c r="G17" s="42">
        <v>19.454835361584074</v>
      </c>
      <c r="H17" s="43">
        <v>23.190670598412179</v>
      </c>
      <c r="I17" s="38">
        <v>38.311595104117281</v>
      </c>
      <c r="J17" s="40">
        <v>15.092215983946911</v>
      </c>
      <c r="R17" s="38"/>
      <c r="S17" s="38"/>
      <c r="T17" s="6"/>
      <c r="U17" s="6"/>
    </row>
    <row r="18" spans="2:21" x14ac:dyDescent="0.25">
      <c r="B18" s="39">
        <v>40969</v>
      </c>
      <c r="C18" s="38">
        <v>24.761273444550568</v>
      </c>
      <c r="D18" s="40">
        <v>1.9411022805851563</v>
      </c>
      <c r="E18" s="41">
        <v>16.107479691439018</v>
      </c>
      <c r="F18" s="40">
        <v>14.3595575700231</v>
      </c>
      <c r="G18" s="42">
        <v>19.407547339345243</v>
      </c>
      <c r="H18" s="43">
        <v>0.24302404871568581</v>
      </c>
      <c r="I18" s="38">
        <v>23.002930312856272</v>
      </c>
      <c r="J18" s="40">
        <v>14.522367013144786</v>
      </c>
      <c r="R18" s="38"/>
      <c r="S18" s="38"/>
      <c r="T18" s="6"/>
      <c r="U18" s="6"/>
    </row>
    <row r="19" spans="2:21" x14ac:dyDescent="0.25">
      <c r="B19" s="39">
        <v>41061</v>
      </c>
      <c r="C19" s="38">
        <v>21.148017235887306</v>
      </c>
      <c r="D19" s="40">
        <v>-18.683690483436958</v>
      </c>
      <c r="E19" s="41">
        <v>14.999727058278101</v>
      </c>
      <c r="F19" s="40">
        <v>0.29691490271196219</v>
      </c>
      <c r="G19" s="42">
        <v>18.387049465976773</v>
      </c>
      <c r="H19" s="43">
        <v>9.7276453584821052</v>
      </c>
      <c r="I19" s="38">
        <v>21.15818085438006</v>
      </c>
      <c r="J19" s="40">
        <v>-8.840094496802763</v>
      </c>
      <c r="Q19" s="44"/>
      <c r="R19" s="45"/>
      <c r="S19" s="38"/>
      <c r="T19" s="6"/>
      <c r="U19" s="6"/>
    </row>
    <row r="20" spans="2:21" x14ac:dyDescent="0.25">
      <c r="B20" s="39">
        <v>41153</v>
      </c>
      <c r="C20" s="38">
        <v>19.213272638746304</v>
      </c>
      <c r="D20" s="40">
        <v>-13.777358889603105</v>
      </c>
      <c r="E20" s="41">
        <v>12.292533744473989</v>
      </c>
      <c r="F20" s="40">
        <v>-6.2192621662344907</v>
      </c>
      <c r="G20" s="42">
        <v>14.876168175897902</v>
      </c>
      <c r="H20" s="43">
        <v>13.71374085108471</v>
      </c>
      <c r="I20" s="38">
        <v>20.781380579176066</v>
      </c>
      <c r="J20" s="40">
        <v>4.8717555007636539</v>
      </c>
      <c r="L20" s="44"/>
      <c r="M20" s="44"/>
      <c r="Q20" s="7"/>
      <c r="R20" s="46"/>
      <c r="S20" s="38"/>
      <c r="T20" s="6"/>
      <c r="U20" s="6"/>
    </row>
    <row r="21" spans="2:21" x14ac:dyDescent="0.25">
      <c r="B21" s="39">
        <v>41244</v>
      </c>
      <c r="C21" s="38">
        <v>17.21252209535993</v>
      </c>
      <c r="D21" s="40">
        <v>-1.6439123012226726</v>
      </c>
      <c r="E21" s="41">
        <v>13.112504800433666</v>
      </c>
      <c r="F21" s="40">
        <v>9.1148838596783897</v>
      </c>
      <c r="G21" s="42">
        <v>14.344265730120881</v>
      </c>
      <c r="H21" s="43">
        <v>20.835212008264762</v>
      </c>
      <c r="I21" s="38">
        <v>19.725277475663038</v>
      </c>
      <c r="J21" s="40">
        <v>8.5329162765070059</v>
      </c>
      <c r="L21" s="7"/>
      <c r="M21" s="7"/>
      <c r="Q21" s="7"/>
      <c r="R21" s="46"/>
      <c r="S21" s="38"/>
      <c r="T21" s="6"/>
      <c r="U21" s="6"/>
    </row>
    <row r="22" spans="2:21" x14ac:dyDescent="0.25">
      <c r="B22" s="39">
        <v>41334</v>
      </c>
      <c r="C22" s="38">
        <v>14.904486117318051</v>
      </c>
      <c r="D22" s="40">
        <v>-48.856766401392591</v>
      </c>
      <c r="E22" s="41">
        <v>13.586711059308975</v>
      </c>
      <c r="F22" s="40">
        <v>-36.15847330979885</v>
      </c>
      <c r="G22" s="42">
        <v>13.445014324863962</v>
      </c>
      <c r="H22" s="43">
        <v>-8.8200276969622635</v>
      </c>
      <c r="I22" s="38">
        <v>19.017869153411169</v>
      </c>
      <c r="J22" s="40">
        <v>-1.3210520004265442</v>
      </c>
      <c r="L22" s="7"/>
      <c r="M22" s="7"/>
      <c r="Q22" s="7"/>
      <c r="R22" s="46"/>
      <c r="S22" s="38"/>
      <c r="T22" s="6"/>
      <c r="U22" s="6"/>
    </row>
    <row r="23" spans="2:21" x14ac:dyDescent="0.25">
      <c r="B23" s="39">
        <v>41426</v>
      </c>
      <c r="C23" s="38">
        <v>13.227435179109603</v>
      </c>
      <c r="D23" s="40">
        <v>7.8063591507559424</v>
      </c>
      <c r="E23" s="41">
        <v>15.627133004162408</v>
      </c>
      <c r="F23" s="40">
        <v>3.2480111607320441</v>
      </c>
      <c r="G23" s="42">
        <v>13.957761942833429</v>
      </c>
      <c r="H23" s="43">
        <v>41.757698962011389</v>
      </c>
      <c r="I23" s="38">
        <v>20.267215412091822</v>
      </c>
      <c r="J23" s="40">
        <v>0.67413312958954208</v>
      </c>
      <c r="L23" s="7"/>
      <c r="M23" s="7"/>
      <c r="Q23" s="7"/>
      <c r="R23" s="46"/>
      <c r="S23" s="38"/>
      <c r="T23" s="6"/>
      <c r="U23" s="6"/>
    </row>
    <row r="24" spans="2:21" x14ac:dyDescent="0.25">
      <c r="B24" s="39">
        <v>41518</v>
      </c>
      <c r="C24" s="38">
        <v>12.679612728601297</v>
      </c>
      <c r="D24" s="40">
        <v>13.140152081813017</v>
      </c>
      <c r="E24" s="41">
        <v>15.318970108898622</v>
      </c>
      <c r="F24" s="40">
        <v>6.9419764304857257</v>
      </c>
      <c r="G24" s="42">
        <v>17.784249201004428</v>
      </c>
      <c r="H24" s="43">
        <v>37.420412360156305</v>
      </c>
      <c r="I24" s="38">
        <v>19.201085207520443</v>
      </c>
      <c r="J24" s="40">
        <v>4.3239539300874821</v>
      </c>
      <c r="L24" s="7"/>
      <c r="M24" s="7"/>
      <c r="R24" s="38"/>
      <c r="S24" s="38"/>
      <c r="T24" s="6"/>
      <c r="U24" s="6"/>
    </row>
    <row r="25" spans="2:21" x14ac:dyDescent="0.25">
      <c r="B25" s="39">
        <v>41609</v>
      </c>
      <c r="C25" s="38">
        <v>11.917728330015255</v>
      </c>
      <c r="D25" s="43">
        <v>21.996714369601101</v>
      </c>
      <c r="E25" s="38">
        <v>11.388139772158357</v>
      </c>
      <c r="F25" s="43">
        <v>14.009277407120205</v>
      </c>
      <c r="G25" s="47">
        <v>19.455415139901703</v>
      </c>
      <c r="H25" s="43">
        <v>38.33328336953354</v>
      </c>
      <c r="I25" s="38">
        <v>17.345277806111259</v>
      </c>
      <c r="J25" s="40">
        <v>15.888273729927255</v>
      </c>
      <c r="R25" s="38"/>
      <c r="S25" s="38"/>
      <c r="T25" s="6"/>
      <c r="U25" s="6"/>
    </row>
    <row r="26" spans="2:21" x14ac:dyDescent="0.25">
      <c r="B26" s="39">
        <v>41699</v>
      </c>
      <c r="C26" s="38">
        <v>11.535354504244633</v>
      </c>
      <c r="D26" s="43">
        <v>-19.529064046001324</v>
      </c>
      <c r="E26" s="38">
        <v>13.276460353140806</v>
      </c>
      <c r="F26" s="43">
        <v>-15.788308154450286</v>
      </c>
      <c r="G26" s="48">
        <v>20.614963520451226</v>
      </c>
      <c r="H26" s="43">
        <v>5.4716699286009982</v>
      </c>
      <c r="I26" s="38">
        <v>16.090411221022016</v>
      </c>
      <c r="J26" s="40">
        <v>-5.2821605563966516</v>
      </c>
      <c r="R26" s="38"/>
      <c r="S26" s="38"/>
      <c r="T26" s="6"/>
      <c r="U26" s="6"/>
    </row>
    <row r="27" spans="2:21" x14ac:dyDescent="0.25">
      <c r="B27" s="39">
        <v>41791</v>
      </c>
      <c r="C27" s="38">
        <v>11.828220931570389</v>
      </c>
      <c r="D27" s="43">
        <v>5.6362994244033144</v>
      </c>
      <c r="E27" s="38">
        <v>12.43092112692079</v>
      </c>
      <c r="F27" s="43">
        <v>11.565837357775749</v>
      </c>
      <c r="G27" s="48">
        <v>21.2944438161569</v>
      </c>
      <c r="H27" s="43">
        <v>27.520880005752357</v>
      </c>
      <c r="I27" s="38">
        <v>13.772169011612512</v>
      </c>
      <c r="J27" s="40">
        <v>9.97215122566943</v>
      </c>
      <c r="R27" s="38"/>
      <c r="S27" s="38"/>
      <c r="T27" s="6"/>
      <c r="U27" s="6"/>
    </row>
    <row r="28" spans="2:21" x14ac:dyDescent="0.25">
      <c r="B28" s="39">
        <v>41883</v>
      </c>
      <c r="C28" s="38">
        <v>12.12259652810892</v>
      </c>
      <c r="D28" s="43">
        <v>1.1053231152901835</v>
      </c>
      <c r="E28" s="38">
        <v>11.252235945082067</v>
      </c>
      <c r="F28" s="43">
        <v>11.26667503824088</v>
      </c>
      <c r="G28" s="48">
        <v>19.967183622231531</v>
      </c>
      <c r="H28" s="43">
        <v>26.359239520584872</v>
      </c>
      <c r="I28" s="38">
        <v>11.346895364444865</v>
      </c>
      <c r="J28" s="40">
        <v>18.181276467890196</v>
      </c>
      <c r="R28" s="38"/>
      <c r="S28" s="38"/>
      <c r="T28" s="6"/>
      <c r="U28" s="6"/>
    </row>
    <row r="29" spans="2:21" x14ac:dyDescent="0.25">
      <c r="B29" s="39">
        <v>41974</v>
      </c>
      <c r="C29" s="7">
        <v>13.005246594211716</v>
      </c>
      <c r="D29" s="43">
        <v>44.638774939660124</v>
      </c>
      <c r="E29" s="7">
        <v>15.513781995489605</v>
      </c>
      <c r="F29" s="43">
        <v>31.233607797758939</v>
      </c>
      <c r="G29" s="49">
        <v>17.901541756467225</v>
      </c>
      <c r="H29" s="43">
        <v>15.373049860759219</v>
      </c>
      <c r="I29" s="7">
        <v>9.446399984853926</v>
      </c>
      <c r="J29" s="40">
        <v>6.0717152452987024</v>
      </c>
      <c r="R29" s="38"/>
      <c r="S29" s="38"/>
      <c r="T29" s="6"/>
      <c r="U29" s="6"/>
    </row>
    <row r="30" spans="2:21" x14ac:dyDescent="0.25">
      <c r="B30" s="39">
        <v>42064</v>
      </c>
      <c r="C30" s="38">
        <v>13.226508903143742</v>
      </c>
      <c r="D30" s="43">
        <v>5.743970345203266</v>
      </c>
      <c r="E30" s="38">
        <v>18.229188418377706</v>
      </c>
      <c r="F30" s="43">
        <v>26.328290183640888</v>
      </c>
      <c r="G30" s="48">
        <v>16.380429567954891</v>
      </c>
      <c r="H30" s="43">
        <v>7.0270426939648534</v>
      </c>
      <c r="I30" s="38">
        <v>19.429270220309558</v>
      </c>
      <c r="J30" s="40">
        <v>-0.23815885711275642</v>
      </c>
      <c r="R30" s="38"/>
      <c r="S30" s="38"/>
      <c r="T30" s="6"/>
      <c r="U30" s="6"/>
    </row>
    <row r="31" spans="2:21" x14ac:dyDescent="0.25">
      <c r="B31" s="39">
        <v>42156</v>
      </c>
      <c r="C31" s="38">
        <v>13.722222916255467</v>
      </c>
      <c r="D31" s="43">
        <v>-7.1496326128352772</v>
      </c>
      <c r="E31" s="38">
        <v>17.321748898040035</v>
      </c>
      <c r="F31" s="43">
        <v>7.9001231751041994</v>
      </c>
      <c r="G31" s="38">
        <v>14.890907509373946</v>
      </c>
      <c r="H31" s="43">
        <v>-5.6199355839129854</v>
      </c>
      <c r="I31" s="38">
        <v>17.760059414822681</v>
      </c>
      <c r="J31" s="40">
        <v>-6.0785403584994802</v>
      </c>
      <c r="R31" s="38"/>
      <c r="S31" s="38"/>
      <c r="T31" s="6"/>
      <c r="U31" s="6"/>
    </row>
    <row r="32" spans="2:21" x14ac:dyDescent="0.25">
      <c r="B32" s="39">
        <v>42248</v>
      </c>
      <c r="C32" s="38">
        <v>12.895712275156001</v>
      </c>
      <c r="D32" s="43">
        <v>11.764709492778938</v>
      </c>
      <c r="E32" s="38">
        <v>21.809723094637668</v>
      </c>
      <c r="F32" s="43">
        <v>23.951941011098622</v>
      </c>
      <c r="G32" s="38">
        <v>14.983762314060485</v>
      </c>
      <c r="H32" s="43">
        <v>-6.7125163338172156</v>
      </c>
      <c r="I32" s="38">
        <v>15.804879732190447</v>
      </c>
      <c r="J32" s="40">
        <v>20.671855344570986</v>
      </c>
      <c r="R32" s="6"/>
      <c r="S32" s="6"/>
      <c r="T32" s="6"/>
      <c r="U32" s="6"/>
    </row>
    <row r="33" spans="2:21" x14ac:dyDescent="0.25">
      <c r="B33" s="39">
        <v>42339</v>
      </c>
      <c r="C33" s="38">
        <v>11.822366406634544</v>
      </c>
      <c r="D33" s="43">
        <v>-4.6728254802521629</v>
      </c>
      <c r="E33" s="38">
        <v>17.704713761483369</v>
      </c>
      <c r="F33" s="43">
        <v>43.297234181871112</v>
      </c>
      <c r="G33" s="38">
        <v>15.321017808969884</v>
      </c>
      <c r="H33" s="43">
        <v>6.4953182061773251</v>
      </c>
      <c r="I33" s="38">
        <v>15.291389638555364</v>
      </c>
      <c r="J33" s="40">
        <v>-12.467661785051773</v>
      </c>
      <c r="R33" s="6"/>
      <c r="S33" s="6"/>
      <c r="T33" s="6"/>
      <c r="U33" s="6"/>
    </row>
    <row r="34" spans="2:21" x14ac:dyDescent="0.25">
      <c r="B34" s="39">
        <v>42430</v>
      </c>
      <c r="C34" s="38">
        <v>11.397820002000225</v>
      </c>
      <c r="D34" s="43">
        <v>-13.215377154477101</v>
      </c>
      <c r="E34" s="38">
        <v>13.387027595493306</v>
      </c>
      <c r="F34" s="43">
        <v>-24.958106894358451</v>
      </c>
      <c r="G34" s="38">
        <v>13.883415492857122</v>
      </c>
      <c r="H34" s="43">
        <v>6.1758899143441868</v>
      </c>
      <c r="I34" s="38">
        <v>4.0374262608223743</v>
      </c>
      <c r="J34" s="40">
        <v>-18.617978872549131</v>
      </c>
      <c r="R34" s="6"/>
      <c r="S34" s="6"/>
      <c r="T34" s="6"/>
      <c r="U34" s="6"/>
    </row>
    <row r="35" spans="2:21" x14ac:dyDescent="0.25">
      <c r="B35" s="39">
        <v>42522</v>
      </c>
      <c r="C35" s="38">
        <v>11.735090751367117</v>
      </c>
      <c r="D35" s="43">
        <v>-17.517089608582101</v>
      </c>
      <c r="E35" s="38">
        <v>10.902883650248828</v>
      </c>
      <c r="F35" s="43">
        <v>-13.225571434264669</v>
      </c>
      <c r="G35" s="38">
        <v>14.389524680576326</v>
      </c>
      <c r="H35" s="43">
        <v>11.095571136413383</v>
      </c>
      <c r="I35" s="38">
        <v>4.4468129493839825</v>
      </c>
      <c r="J35" s="40">
        <v>-5.8239580130822066</v>
      </c>
      <c r="O35" s="6"/>
      <c r="P35" s="6"/>
      <c r="Q35" s="6"/>
      <c r="R35" s="6"/>
      <c r="T35" s="50"/>
    </row>
    <row r="36" spans="2:21" x14ac:dyDescent="0.25">
      <c r="B36" s="39">
        <v>42614</v>
      </c>
      <c r="C36" s="38">
        <v>12.194477244057001</v>
      </c>
      <c r="D36" s="43">
        <v>-19.748852493241561</v>
      </c>
      <c r="E36" s="38">
        <v>6.2494121474863551</v>
      </c>
      <c r="F36" s="43">
        <v>-30.821415075877002</v>
      </c>
      <c r="G36" s="38">
        <v>13.522647880277887</v>
      </c>
      <c r="H36" s="43">
        <v>6.6585682831710669</v>
      </c>
      <c r="I36" s="38">
        <v>6.3062729129652553</v>
      </c>
      <c r="J36" s="40">
        <v>-0.53025147433576858</v>
      </c>
      <c r="O36" s="6"/>
      <c r="P36" s="6"/>
      <c r="Q36" s="6"/>
      <c r="R36" s="6"/>
      <c r="T36" s="50"/>
    </row>
    <row r="37" spans="2:21" x14ac:dyDescent="0.25">
      <c r="B37" s="39">
        <v>42705</v>
      </c>
      <c r="C37" s="38">
        <v>13.183805818327542</v>
      </c>
      <c r="D37" s="43">
        <v>-0.77537873105685917</v>
      </c>
      <c r="E37" s="38">
        <v>4.1124211767247232</v>
      </c>
      <c r="F37" s="43">
        <v>-8.1121805229023938</v>
      </c>
      <c r="G37" s="19">
        <v>12.807517442746574</v>
      </c>
      <c r="H37" s="43">
        <v>-26.046725802342714</v>
      </c>
      <c r="I37" s="38">
        <v>6.6647027798399483</v>
      </c>
      <c r="J37" s="40">
        <v>5.2317454672391106</v>
      </c>
      <c r="O37" s="6"/>
      <c r="P37" s="6"/>
      <c r="Q37" s="6"/>
      <c r="R37" s="6"/>
      <c r="T37" s="50"/>
    </row>
    <row r="38" spans="2:21" x14ac:dyDescent="0.25">
      <c r="B38" s="39">
        <v>42795</v>
      </c>
      <c r="C38" s="38">
        <v>13.667998604074839</v>
      </c>
      <c r="D38" s="43">
        <v>-30.55368257319056</v>
      </c>
      <c r="E38" s="38">
        <v>2.8688352242885795</v>
      </c>
      <c r="F38" s="43">
        <v>-31.332650891390916</v>
      </c>
      <c r="G38" s="19">
        <v>14.01596561246048</v>
      </c>
      <c r="H38" s="43">
        <v>-19.378504252011425</v>
      </c>
      <c r="I38" s="38">
        <v>8.1154892897335138</v>
      </c>
      <c r="J38" s="40">
        <v>-8.6001133454496864E-2</v>
      </c>
      <c r="O38" s="6"/>
      <c r="P38" s="6"/>
      <c r="Q38" s="6"/>
      <c r="R38" s="6"/>
      <c r="T38" s="50"/>
    </row>
    <row r="39" spans="2:21" x14ac:dyDescent="0.25">
      <c r="B39" s="39">
        <v>42887</v>
      </c>
      <c r="C39" s="38">
        <v>12.287578614609984</v>
      </c>
      <c r="D39" s="43">
        <v>-15.349906491735524</v>
      </c>
      <c r="E39" s="38">
        <v>3.8629721248258919</v>
      </c>
      <c r="F39" s="43">
        <v>-11.85607100308037</v>
      </c>
      <c r="G39" s="19">
        <v>12.641880689079743</v>
      </c>
      <c r="H39" s="43">
        <v>5.8579130970507629</v>
      </c>
      <c r="I39" s="38">
        <v>8.5802078183224282</v>
      </c>
      <c r="J39" s="40">
        <v>-17.001778621726547</v>
      </c>
      <c r="O39" s="6"/>
      <c r="P39" s="6"/>
      <c r="Q39" s="6"/>
      <c r="R39" s="6"/>
      <c r="T39" s="50"/>
    </row>
    <row r="40" spans="2:21" x14ac:dyDescent="0.25">
      <c r="B40" s="39">
        <v>42979</v>
      </c>
      <c r="C40" s="38">
        <v>11.193651405072579</v>
      </c>
      <c r="D40" s="43">
        <v>-21.33178602671433</v>
      </c>
      <c r="E40" s="38">
        <v>2.9314847167071667</v>
      </c>
      <c r="F40" s="43">
        <v>-31.327852736227886</v>
      </c>
      <c r="G40" s="19">
        <v>12.025212691964327</v>
      </c>
      <c r="H40" s="43">
        <v>5.9358986221884074</v>
      </c>
      <c r="I40" s="38">
        <v>8.1792771371388628</v>
      </c>
      <c r="J40" s="40">
        <v>-12.545352784190445</v>
      </c>
      <c r="T40" s="50"/>
    </row>
    <row r="41" spans="2:21" x14ac:dyDescent="0.25">
      <c r="B41" s="39">
        <v>43070</v>
      </c>
      <c r="C41" s="38">
        <v>9.687591450899923</v>
      </c>
      <c r="D41" s="125">
        <v>-0.37968771939523643</v>
      </c>
      <c r="E41" s="38">
        <v>3.3246033166814959</v>
      </c>
      <c r="F41" s="125">
        <v>-17.884596410612534</v>
      </c>
      <c r="G41" s="38">
        <v>11.380420637959542</v>
      </c>
      <c r="H41" s="125">
        <v>-8.5299171925858275</v>
      </c>
      <c r="I41" s="38">
        <v>7.7394804819790552</v>
      </c>
      <c r="J41" s="40">
        <v>-19.170789010457405</v>
      </c>
      <c r="T41" s="50"/>
    </row>
    <row r="42" spans="2:21" x14ac:dyDescent="0.25">
      <c r="B42" s="39">
        <v>43160</v>
      </c>
      <c r="C42" s="38">
        <v>8.6320193275332571</v>
      </c>
      <c r="D42" s="125">
        <v>-6.1931229340236884</v>
      </c>
      <c r="E42" s="38">
        <v>3.5556985990585321</v>
      </c>
      <c r="F42" s="125">
        <v>-23.502840197456898</v>
      </c>
      <c r="G42" s="38">
        <v>11.261617602817076</v>
      </c>
      <c r="H42" s="125">
        <v>5.9984570959990293</v>
      </c>
      <c r="I42" s="38">
        <v>6.7102655662302224</v>
      </c>
      <c r="J42" s="40">
        <v>-7.529036140176383</v>
      </c>
      <c r="T42" s="50"/>
    </row>
    <row r="43" spans="2:21" x14ac:dyDescent="0.25">
      <c r="B43" s="39">
        <v>43252</v>
      </c>
      <c r="C43" s="38">
        <v>8.2935636265966792</v>
      </c>
      <c r="D43" s="125">
        <v>7.03600728430761</v>
      </c>
      <c r="E43" s="38">
        <v>1.8047776200769583</v>
      </c>
      <c r="F43" s="125">
        <v>-2.0346853476509685</v>
      </c>
      <c r="G43" s="38">
        <v>12.52071947210467</v>
      </c>
      <c r="H43" s="125">
        <v>9.2091665419314683</v>
      </c>
      <c r="I43" s="38">
        <v>5.4241115866097589</v>
      </c>
      <c r="J43" s="40">
        <v>-36.541297300876998</v>
      </c>
      <c r="T43" s="50"/>
    </row>
    <row r="44" spans="2:21" x14ac:dyDescent="0.25">
      <c r="B44" s="39">
        <v>43344</v>
      </c>
      <c r="C44" s="38">
        <v>8.3955697691477482</v>
      </c>
      <c r="D44" s="125">
        <v>24.275728858175231</v>
      </c>
      <c r="E44" s="38">
        <v>1.0367967921428356</v>
      </c>
      <c r="F44" s="125">
        <v>-0.69310991976993985</v>
      </c>
      <c r="G44" s="38">
        <v>11.580094865668112</v>
      </c>
      <c r="H44" s="125">
        <v>-14.845851217162764</v>
      </c>
      <c r="I44" s="38">
        <v>3.4251005179128491</v>
      </c>
      <c r="J44" s="40">
        <v>22.072121606111814</v>
      </c>
      <c r="T44" s="50"/>
    </row>
    <row r="45" spans="2:21" x14ac:dyDescent="0.25">
      <c r="B45" s="39">
        <v>43435</v>
      </c>
      <c r="C45" s="38">
        <v>9.2138961959512766</v>
      </c>
      <c r="D45" s="125">
        <v>24.003936580668718</v>
      </c>
      <c r="E45" s="38">
        <v>3.2213865733192737</v>
      </c>
      <c r="F45" s="125">
        <v>21.269445155598831</v>
      </c>
      <c r="G45" s="38">
        <v>12.17263400459685</v>
      </c>
      <c r="H45" s="125">
        <v>0.39209725421910663</v>
      </c>
      <c r="I45" s="38">
        <v>3.5324710686337468</v>
      </c>
      <c r="J45" s="40">
        <v>12.154004547422295</v>
      </c>
      <c r="T45" s="50"/>
    </row>
    <row r="46" spans="2:21" x14ac:dyDescent="0.25">
      <c r="B46" s="39">
        <v>43525</v>
      </c>
      <c r="C46" s="38"/>
      <c r="D46" s="125">
        <v>-3.8487079105381099</v>
      </c>
      <c r="E46" s="38"/>
      <c r="F46" s="125">
        <v>10.524953898228178</v>
      </c>
      <c r="G46" s="38"/>
      <c r="H46" s="125">
        <v>-18.50502535136583</v>
      </c>
      <c r="I46" s="38"/>
      <c r="J46" s="40">
        <v>13.273203809853747</v>
      </c>
      <c r="T46" s="50"/>
    </row>
    <row r="47" spans="2:21" x14ac:dyDescent="0.25">
      <c r="B47" s="37"/>
      <c r="C47" s="38"/>
      <c r="D47" s="38"/>
      <c r="E47" s="38"/>
      <c r="F47" s="38"/>
      <c r="G47" s="38"/>
      <c r="H47" s="38"/>
      <c r="I47" s="38"/>
      <c r="M47" s="38"/>
      <c r="Q47" s="7"/>
      <c r="T47" s="50"/>
    </row>
    <row r="48" spans="2:21" x14ac:dyDescent="0.25">
      <c r="B48" s="51" t="s">
        <v>19</v>
      </c>
      <c r="C48" s="52"/>
      <c r="D48" s="52"/>
      <c r="E48" s="52"/>
      <c r="F48" s="52"/>
      <c r="G48" s="52"/>
      <c r="H48" s="52"/>
      <c r="I48" s="52"/>
      <c r="J48" s="52"/>
      <c r="K48" s="20"/>
      <c r="L48" s="20"/>
      <c r="M48" s="20"/>
      <c r="N48" s="20"/>
      <c r="O48" s="20"/>
      <c r="P48" s="20"/>
      <c r="T48" s="50"/>
    </row>
    <row r="49" spans="2:20" ht="21.75" customHeight="1" x14ac:dyDescent="0.25">
      <c r="B49" s="53" t="s">
        <v>42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0"/>
      <c r="T49" s="50"/>
    </row>
    <row r="50" spans="2:20" ht="18.75" customHeight="1" x14ac:dyDescent="0.35">
      <c r="B50" s="20"/>
      <c r="C50" s="20"/>
      <c r="D50" s="54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T50" s="50"/>
    </row>
    <row r="51" spans="2:20" ht="18.75" x14ac:dyDescent="0.3">
      <c r="B51" s="20"/>
      <c r="C51" s="55" t="s">
        <v>43</v>
      </c>
      <c r="D51" s="20"/>
      <c r="E51" s="20"/>
      <c r="F51" s="20"/>
      <c r="G51" s="20"/>
      <c r="H51" s="20"/>
      <c r="I51" s="56" t="s">
        <v>44</v>
      </c>
      <c r="J51" s="20"/>
      <c r="K51" s="20"/>
      <c r="L51" s="20"/>
      <c r="M51" s="20"/>
      <c r="N51" s="20"/>
      <c r="O51" s="20"/>
      <c r="P51" s="20"/>
      <c r="T51" s="50"/>
    </row>
    <row r="52" spans="2:20" x14ac:dyDescent="0.2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T52" s="50"/>
    </row>
    <row r="53" spans="2:20" x14ac:dyDescent="0.2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T53" s="50"/>
    </row>
    <row r="54" spans="2:20" x14ac:dyDescent="0.2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T54" s="50"/>
    </row>
    <row r="55" spans="2:20" x14ac:dyDescent="0.2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T55" s="50"/>
    </row>
    <row r="56" spans="2:20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T56" s="50"/>
    </row>
    <row r="57" spans="2:20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T57" s="50"/>
    </row>
    <row r="58" spans="2:20" x14ac:dyDescent="0.2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T58" s="50"/>
    </row>
    <row r="59" spans="2:20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T59" s="50"/>
    </row>
    <row r="60" spans="2:20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T60" s="50"/>
    </row>
    <row r="61" spans="2:20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T61" s="50"/>
    </row>
    <row r="62" spans="2:20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T62" s="50"/>
    </row>
    <row r="63" spans="2:20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T63" s="50"/>
    </row>
    <row r="64" spans="2:20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T64" s="50"/>
    </row>
    <row r="65" spans="2:20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T65" s="50"/>
    </row>
    <row r="66" spans="2:20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T66" s="50"/>
    </row>
    <row r="67" spans="2:20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T67" s="50"/>
    </row>
    <row r="68" spans="2:20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T68" s="50"/>
    </row>
    <row r="69" spans="2:20" ht="18.75" x14ac:dyDescent="0.3">
      <c r="B69" s="20"/>
      <c r="C69" s="56" t="s">
        <v>45</v>
      </c>
      <c r="D69" s="20"/>
      <c r="E69" s="20"/>
      <c r="F69" s="20"/>
      <c r="G69" s="20"/>
      <c r="H69" s="20"/>
      <c r="I69" s="56" t="s">
        <v>46</v>
      </c>
      <c r="J69" s="20"/>
      <c r="K69" s="20"/>
      <c r="L69" s="20"/>
      <c r="M69" s="20"/>
      <c r="N69" s="20"/>
      <c r="O69" s="20"/>
      <c r="P69" s="20"/>
      <c r="T69" s="50"/>
    </row>
    <row r="70" spans="2:20" x14ac:dyDescent="0.2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T70" s="50"/>
    </row>
    <row r="71" spans="2:20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T71" s="50"/>
    </row>
    <row r="72" spans="2:20" ht="21" x14ac:dyDescent="0.35">
      <c r="B72" s="20"/>
      <c r="C72" s="20"/>
      <c r="D72" s="54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T72" s="50"/>
    </row>
    <row r="73" spans="2:20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T73" s="50"/>
    </row>
    <row r="74" spans="2:20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T74" s="50"/>
    </row>
    <row r="75" spans="2:20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T75" s="50"/>
    </row>
    <row r="76" spans="2:20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T76" s="50"/>
    </row>
    <row r="77" spans="2:20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T77" s="50"/>
    </row>
    <row r="78" spans="2:20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T78" s="50"/>
    </row>
    <row r="79" spans="2:20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T79" s="50"/>
    </row>
    <row r="80" spans="2:20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T80" s="50"/>
    </row>
    <row r="81" spans="2:20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T81" s="50"/>
    </row>
    <row r="82" spans="2:20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T82" s="50"/>
    </row>
    <row r="83" spans="2:20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T83" s="50"/>
    </row>
    <row r="84" spans="2:20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T84" s="50"/>
    </row>
    <row r="85" spans="2:20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T85" s="50"/>
    </row>
    <row r="86" spans="2:20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T86" s="50"/>
    </row>
    <row r="87" spans="2:20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T87" s="50"/>
    </row>
    <row r="88" spans="2:20" ht="15.75" x14ac:dyDescent="0.25">
      <c r="B88" s="20"/>
      <c r="C88" s="20"/>
      <c r="D88" s="57"/>
      <c r="E88" s="58" t="s">
        <v>39</v>
      </c>
      <c r="F88" s="58"/>
      <c r="G88" s="58"/>
      <c r="H88" s="58"/>
      <c r="I88" s="57"/>
      <c r="J88" s="58" t="s">
        <v>38</v>
      </c>
      <c r="K88" s="58"/>
      <c r="L88" s="58"/>
      <c r="M88" s="58"/>
      <c r="N88" s="20"/>
      <c r="O88" s="20"/>
      <c r="P88" s="20"/>
      <c r="T88" s="50"/>
    </row>
    <row r="89" spans="2:20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T89" s="50"/>
    </row>
    <row r="90" spans="2:20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T90" s="50"/>
    </row>
    <row r="91" spans="2:20" x14ac:dyDescent="0.25">
      <c r="B91" s="5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T91" s="50"/>
    </row>
    <row r="92" spans="2:20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T92" s="50"/>
    </row>
    <row r="93" spans="2:20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T93" s="50"/>
    </row>
    <row r="94" spans="2:20" x14ac:dyDescent="0.25">
      <c r="B94" s="60"/>
      <c r="C94" s="60"/>
      <c r="D94" s="6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T94" s="50"/>
    </row>
    <row r="95" spans="2:20" x14ac:dyDescent="0.25">
      <c r="T95" s="50"/>
    </row>
    <row r="96" spans="2:20" x14ac:dyDescent="0.25">
      <c r="T96" s="50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1"/>
  <sheetViews>
    <sheetView view="pageBreakPreview" topLeftCell="A39" zoomScale="80" zoomScaleNormal="85" zoomScaleSheetLayoutView="80" workbookViewId="0">
      <selection activeCell="J50" sqref="J50:J51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72" t="s">
        <v>91</v>
      </c>
      <c r="C2" s="373"/>
      <c r="D2" s="373"/>
      <c r="E2" s="373"/>
      <c r="F2" s="373"/>
      <c r="G2" s="373"/>
      <c r="H2" s="373"/>
      <c r="I2" s="374"/>
    </row>
    <row r="4" spans="2:30" ht="18.75" x14ac:dyDescent="0.3">
      <c r="B4" s="2"/>
      <c r="C4" s="2"/>
      <c r="D4" s="375" t="s">
        <v>92</v>
      </c>
      <c r="E4" s="375"/>
      <c r="F4" s="375"/>
      <c r="G4" s="375"/>
      <c r="H4" s="375"/>
      <c r="I4" s="375"/>
    </row>
    <row r="5" spans="2:30" ht="80.25" customHeight="1" x14ac:dyDescent="0.25">
      <c r="B5" s="2"/>
      <c r="C5" s="2"/>
      <c r="D5" s="361" t="s">
        <v>93</v>
      </c>
      <c r="E5" s="361"/>
      <c r="F5" s="361"/>
      <c r="G5" s="361" t="s">
        <v>94</v>
      </c>
      <c r="H5" s="361"/>
      <c r="I5" s="361"/>
      <c r="K5" s="8"/>
    </row>
    <row r="6" spans="2:30" x14ac:dyDescent="0.25">
      <c r="B6" s="2"/>
      <c r="C6" s="2"/>
      <c r="D6" s="3" t="s">
        <v>95</v>
      </c>
      <c r="E6" s="3" t="s">
        <v>96</v>
      </c>
      <c r="F6" s="3" t="s">
        <v>97</v>
      </c>
      <c r="G6" s="3" t="s">
        <v>95</v>
      </c>
      <c r="H6" s="3" t="s">
        <v>96</v>
      </c>
      <c r="I6" s="3" t="s">
        <v>97</v>
      </c>
      <c r="AC6" s="361"/>
      <c r="AD6" s="361"/>
    </row>
    <row r="7" spans="2:30" x14ac:dyDescent="0.25">
      <c r="B7" s="2"/>
      <c r="C7" s="149">
        <v>39539</v>
      </c>
      <c r="D7" s="150">
        <v>0.42857139999999999</v>
      </c>
      <c r="E7" s="150">
        <v>0.57142859999999995</v>
      </c>
      <c r="F7" s="150">
        <v>0</v>
      </c>
      <c r="G7" s="2"/>
      <c r="H7" s="2"/>
      <c r="I7" s="2"/>
      <c r="J7" s="8">
        <f t="shared" ref="J7:J51" si="0">+SUM(D7:F7)</f>
        <v>1</v>
      </c>
      <c r="AC7" s="151"/>
      <c r="AD7" s="151"/>
    </row>
    <row r="8" spans="2:30" x14ac:dyDescent="0.25">
      <c r="B8" s="2"/>
      <c r="C8" s="149">
        <v>39630</v>
      </c>
      <c r="D8" s="150">
        <v>0.6</v>
      </c>
      <c r="E8" s="150">
        <v>0.4</v>
      </c>
      <c r="F8" s="150">
        <v>0</v>
      </c>
      <c r="G8" s="150">
        <v>0.28571429999999998</v>
      </c>
      <c r="H8" s="150">
        <v>0.71428570000000002</v>
      </c>
      <c r="I8" s="150">
        <v>0</v>
      </c>
      <c r="J8" s="8">
        <f t="shared" si="0"/>
        <v>1</v>
      </c>
      <c r="AB8" s="4"/>
      <c r="AC8" s="152"/>
      <c r="AD8" s="153"/>
    </row>
    <row r="9" spans="2:30" x14ac:dyDescent="0.25">
      <c r="B9" s="2"/>
      <c r="C9" s="149">
        <v>39722</v>
      </c>
      <c r="D9" s="150">
        <v>0.41176469999999998</v>
      </c>
      <c r="E9" s="150">
        <v>0.58823530000000002</v>
      </c>
      <c r="F9" s="150">
        <v>0</v>
      </c>
      <c r="G9" s="150">
        <v>0.53333339999999996</v>
      </c>
      <c r="H9" s="150">
        <v>0.46666669999999999</v>
      </c>
      <c r="I9" s="150">
        <v>0</v>
      </c>
      <c r="J9" s="8">
        <f t="shared" si="0"/>
        <v>1</v>
      </c>
      <c r="AB9" s="4"/>
      <c r="AC9" s="152"/>
      <c r="AD9" s="153"/>
    </row>
    <row r="10" spans="2:30" x14ac:dyDescent="0.25">
      <c r="B10" s="2"/>
      <c r="C10" s="149">
        <v>39783</v>
      </c>
      <c r="D10" s="150">
        <v>0.71400000000000008</v>
      </c>
      <c r="E10" s="150">
        <v>0.28600000000000003</v>
      </c>
      <c r="F10" s="150">
        <v>0</v>
      </c>
      <c r="G10" s="150">
        <v>0.70588240000000002</v>
      </c>
      <c r="H10" s="150">
        <v>0.29411769999999998</v>
      </c>
      <c r="I10" s="150">
        <v>0</v>
      </c>
      <c r="J10" s="8">
        <f t="shared" si="0"/>
        <v>1</v>
      </c>
      <c r="AB10" s="4"/>
      <c r="AC10" s="152"/>
      <c r="AD10" s="153"/>
    </row>
    <row r="11" spans="2:30" x14ac:dyDescent="0.25">
      <c r="B11" s="2"/>
      <c r="C11" s="149">
        <v>39873</v>
      </c>
      <c r="D11" s="150">
        <v>0.5</v>
      </c>
      <c r="E11" s="150">
        <v>0.5</v>
      </c>
      <c r="F11" s="150">
        <v>0</v>
      </c>
      <c r="G11" s="150">
        <v>0.71400000000000008</v>
      </c>
      <c r="H11" s="150">
        <v>0.28600000000000003</v>
      </c>
      <c r="I11" s="150">
        <v>0</v>
      </c>
      <c r="J11" s="8">
        <f t="shared" si="0"/>
        <v>1</v>
      </c>
      <c r="AB11" s="4"/>
      <c r="AC11" s="152"/>
      <c r="AD11" s="153"/>
    </row>
    <row r="12" spans="2:30" x14ac:dyDescent="0.25">
      <c r="B12" s="2"/>
      <c r="C12" s="149">
        <v>39965</v>
      </c>
      <c r="D12" s="150">
        <v>0.52600000000000002</v>
      </c>
      <c r="E12" s="150">
        <v>0.47399999999999998</v>
      </c>
      <c r="F12" s="150">
        <v>0</v>
      </c>
      <c r="G12" s="150">
        <v>0.5</v>
      </c>
      <c r="H12" s="150">
        <v>0.5</v>
      </c>
      <c r="I12" s="150">
        <v>0</v>
      </c>
      <c r="J12" s="8">
        <f t="shared" si="0"/>
        <v>1</v>
      </c>
      <c r="AB12" s="4"/>
      <c r="AC12" s="152"/>
      <c r="AD12" s="153"/>
    </row>
    <row r="13" spans="2:30" x14ac:dyDescent="0.25">
      <c r="B13" s="2"/>
      <c r="C13" s="149">
        <v>40057</v>
      </c>
      <c r="D13" s="150">
        <v>0.27800000000000002</v>
      </c>
      <c r="E13" s="150">
        <v>0.72199999999999998</v>
      </c>
      <c r="F13" s="150">
        <v>0</v>
      </c>
      <c r="G13" s="150">
        <v>0.21100000000000002</v>
      </c>
      <c r="H13" s="150">
        <v>0.78900000000000003</v>
      </c>
      <c r="I13" s="150">
        <v>0</v>
      </c>
      <c r="J13" s="8">
        <f t="shared" si="0"/>
        <v>1</v>
      </c>
      <c r="AB13" s="4"/>
      <c r="AC13" s="152"/>
      <c r="AD13" s="153"/>
    </row>
    <row r="14" spans="2:30" x14ac:dyDescent="0.25">
      <c r="B14" s="2"/>
      <c r="C14" s="149">
        <v>40148</v>
      </c>
      <c r="D14" s="150">
        <v>0.41200000000000003</v>
      </c>
      <c r="E14" s="150">
        <v>0.52900000000000003</v>
      </c>
      <c r="F14" s="150">
        <v>5.9000000000000004E-2</v>
      </c>
      <c r="G14" s="150">
        <v>0.16699999999999998</v>
      </c>
      <c r="H14" s="150">
        <v>0.77800000000000002</v>
      </c>
      <c r="I14" s="150">
        <v>5.5999999999999994E-2</v>
      </c>
      <c r="J14" s="8">
        <f t="shared" si="0"/>
        <v>1</v>
      </c>
      <c r="AB14" s="4"/>
      <c r="AC14" s="152"/>
      <c r="AD14" s="153"/>
    </row>
    <row r="15" spans="2:30" x14ac:dyDescent="0.25">
      <c r="B15" s="2"/>
      <c r="C15" s="149">
        <v>40238</v>
      </c>
      <c r="D15" s="150">
        <v>0.222</v>
      </c>
      <c r="E15" s="150">
        <v>0.77800000000000002</v>
      </c>
      <c r="F15" s="150">
        <v>0</v>
      </c>
      <c r="G15" s="150">
        <v>0.23499999999999999</v>
      </c>
      <c r="H15" s="150">
        <v>0.70599999999999996</v>
      </c>
      <c r="I15" s="150">
        <v>5.9000000000000004E-2</v>
      </c>
      <c r="J15" s="8">
        <f t="shared" si="0"/>
        <v>1</v>
      </c>
      <c r="AB15" s="4"/>
      <c r="AC15" s="152"/>
      <c r="AD15" s="153"/>
    </row>
    <row r="16" spans="2:30" x14ac:dyDescent="0.25">
      <c r="B16" s="2"/>
      <c r="C16" s="149">
        <v>40330</v>
      </c>
      <c r="D16" s="154">
        <v>0.16699999999999998</v>
      </c>
      <c r="E16" s="154">
        <v>0.77700000000000002</v>
      </c>
      <c r="F16" s="154">
        <v>5.5999999999999994E-2</v>
      </c>
      <c r="G16" s="154">
        <v>5.5999999999999994E-2</v>
      </c>
      <c r="H16" s="154">
        <v>0.88900000000000001</v>
      </c>
      <c r="I16" s="154">
        <v>5.5999999999999994E-2</v>
      </c>
      <c r="J16" s="8">
        <f t="shared" si="0"/>
        <v>1</v>
      </c>
      <c r="AB16" s="4"/>
      <c r="AC16" s="152"/>
      <c r="AD16" s="153"/>
    </row>
    <row r="17" spans="1:30" x14ac:dyDescent="0.25">
      <c r="B17" s="2"/>
      <c r="C17" s="149">
        <v>40422</v>
      </c>
      <c r="D17" s="154">
        <v>5.2631578947368418E-2</v>
      </c>
      <c r="E17" s="154">
        <v>0.89473684210526316</v>
      </c>
      <c r="F17" s="154">
        <v>5.2631578947368418E-2</v>
      </c>
      <c r="G17" s="154">
        <v>0</v>
      </c>
      <c r="H17" s="154">
        <v>0.88900000000000001</v>
      </c>
      <c r="I17" s="154">
        <v>0.111</v>
      </c>
      <c r="J17" s="8">
        <f t="shared" si="0"/>
        <v>1</v>
      </c>
      <c r="AB17" s="4"/>
      <c r="AC17" s="152"/>
      <c r="AD17" s="153"/>
    </row>
    <row r="18" spans="1:30" x14ac:dyDescent="0.25">
      <c r="B18" s="2"/>
      <c r="C18" s="149">
        <v>40513</v>
      </c>
      <c r="D18" s="154">
        <v>0</v>
      </c>
      <c r="E18" s="154">
        <v>0.88235294117647056</v>
      </c>
      <c r="F18" s="154">
        <v>0.11764705882352941</v>
      </c>
      <c r="G18" s="154">
        <v>0.10526315789473684</v>
      </c>
      <c r="H18" s="154">
        <v>0.78947368421052633</v>
      </c>
      <c r="I18" s="154">
        <v>0.10526315789473684</v>
      </c>
      <c r="J18" s="8">
        <f t="shared" si="0"/>
        <v>1</v>
      </c>
      <c r="AB18" s="4"/>
      <c r="AC18" s="152"/>
      <c r="AD18" s="153"/>
    </row>
    <row r="19" spans="1:30" x14ac:dyDescent="0.25">
      <c r="B19" s="2"/>
      <c r="C19" s="149">
        <v>40603</v>
      </c>
      <c r="D19" s="154">
        <v>0.10526315789473684</v>
      </c>
      <c r="E19" s="154">
        <v>0.73684210526315785</v>
      </c>
      <c r="F19" s="154">
        <v>0.15789473684210525</v>
      </c>
      <c r="G19" s="154">
        <v>0.17647058823529413</v>
      </c>
      <c r="H19" s="154">
        <v>0.70588235294117652</v>
      </c>
      <c r="I19" s="154">
        <v>0.11764705882352941</v>
      </c>
      <c r="J19" s="8">
        <f t="shared" si="0"/>
        <v>1</v>
      </c>
      <c r="AB19" s="4"/>
      <c r="AD19" s="153"/>
    </row>
    <row r="20" spans="1:30" x14ac:dyDescent="0.25">
      <c r="A20" s="155"/>
      <c r="C20" s="149">
        <v>40695</v>
      </c>
      <c r="D20" s="154">
        <v>0.22222222222222221</v>
      </c>
      <c r="E20" s="154">
        <v>0.66666666666666663</v>
      </c>
      <c r="F20" s="154">
        <v>0.1111111111111111</v>
      </c>
      <c r="G20" s="154">
        <v>0.10526315789473684</v>
      </c>
      <c r="H20" s="154">
        <v>0.73684210526315785</v>
      </c>
      <c r="I20" s="154">
        <v>0.15789473684210525</v>
      </c>
      <c r="J20" s="8">
        <f t="shared" si="0"/>
        <v>1</v>
      </c>
      <c r="AB20" s="4"/>
      <c r="AD20" s="153"/>
    </row>
    <row r="21" spans="1:30" x14ac:dyDescent="0.25">
      <c r="C21" s="156">
        <v>40787</v>
      </c>
      <c r="D21" s="154">
        <v>0.14285714285714285</v>
      </c>
      <c r="E21" s="154">
        <v>0.76190476190476186</v>
      </c>
      <c r="F21" s="154">
        <v>9.5238095238095233E-2</v>
      </c>
      <c r="G21" s="154">
        <v>0.22222222222222221</v>
      </c>
      <c r="H21" s="154">
        <v>0.72222222222222221</v>
      </c>
      <c r="I21" s="154">
        <v>5.5555555555555552E-2</v>
      </c>
      <c r="J21" s="8">
        <f t="shared" si="0"/>
        <v>0.99999999999999989</v>
      </c>
    </row>
    <row r="22" spans="1:30" x14ac:dyDescent="0.25">
      <c r="B22" s="2"/>
      <c r="C22" s="149">
        <v>40878</v>
      </c>
      <c r="D22" s="154">
        <v>0.19047619047619047</v>
      </c>
      <c r="E22" s="154">
        <v>0.76190476190476186</v>
      </c>
      <c r="F22" s="154">
        <v>4.7619047619047616E-2</v>
      </c>
      <c r="G22" s="154">
        <v>0.2857142857142857</v>
      </c>
      <c r="H22" s="154">
        <v>0.5714285714285714</v>
      </c>
      <c r="I22" s="154">
        <v>0.14285714285714285</v>
      </c>
      <c r="J22" s="8">
        <f t="shared" si="0"/>
        <v>1</v>
      </c>
    </row>
    <row r="23" spans="1:30" x14ac:dyDescent="0.25">
      <c r="B23" s="2"/>
      <c r="C23" s="149">
        <v>40969</v>
      </c>
      <c r="D23" s="154">
        <v>0.28599999999999998</v>
      </c>
      <c r="E23" s="154">
        <v>0.66600000000000004</v>
      </c>
      <c r="F23" s="154">
        <v>4.8000000000000001E-2</v>
      </c>
      <c r="G23" s="154">
        <v>0.2857142857142857</v>
      </c>
      <c r="H23" s="154">
        <v>0.7142857142857143</v>
      </c>
      <c r="I23" s="154">
        <v>0</v>
      </c>
      <c r="J23" s="8">
        <f t="shared" si="0"/>
        <v>1</v>
      </c>
      <c r="AC23" s="361"/>
      <c r="AD23" s="361"/>
    </row>
    <row r="24" spans="1:30" x14ac:dyDescent="0.25">
      <c r="B24" s="2"/>
      <c r="C24" s="149">
        <v>41061</v>
      </c>
      <c r="D24" s="154">
        <v>0.26300000000000001</v>
      </c>
      <c r="E24" s="154">
        <v>0.73699999999999999</v>
      </c>
      <c r="F24" s="154">
        <v>0</v>
      </c>
      <c r="G24" s="154">
        <v>0.47399999999999998</v>
      </c>
      <c r="H24" s="154">
        <v>0.52600000000000002</v>
      </c>
      <c r="I24" s="154">
        <v>0</v>
      </c>
      <c r="J24" s="8">
        <f t="shared" si="0"/>
        <v>1</v>
      </c>
      <c r="AC24" s="151"/>
      <c r="AD24" s="151"/>
    </row>
    <row r="25" spans="1:30" x14ac:dyDescent="0.25">
      <c r="B25" s="2"/>
      <c r="C25" s="149">
        <v>41153</v>
      </c>
      <c r="D25" s="154">
        <v>0.28599999999999998</v>
      </c>
      <c r="E25" s="154">
        <v>0.61899999999999999</v>
      </c>
      <c r="F25" s="154">
        <v>9.5000000000000001E-2</v>
      </c>
      <c r="G25" s="154">
        <v>0.33300000000000002</v>
      </c>
      <c r="H25" s="154">
        <v>0.57099999999999995</v>
      </c>
      <c r="I25" s="154">
        <v>9.5000000000000001E-2</v>
      </c>
      <c r="J25" s="8">
        <f t="shared" si="0"/>
        <v>1</v>
      </c>
      <c r="AC25" s="151"/>
      <c r="AD25" s="151"/>
    </row>
    <row r="26" spans="1:30" x14ac:dyDescent="0.25">
      <c r="B26" s="2"/>
      <c r="C26" s="157">
        <v>41244</v>
      </c>
      <c r="D26" s="154">
        <v>0.39100000000000001</v>
      </c>
      <c r="E26" s="154">
        <v>0.60899999999999999</v>
      </c>
      <c r="F26" s="154">
        <v>0</v>
      </c>
      <c r="G26" s="154">
        <v>0.30399999999999999</v>
      </c>
      <c r="H26" s="154">
        <v>0.65300000000000002</v>
      </c>
      <c r="I26" s="154">
        <v>4.2999999999999997E-2</v>
      </c>
      <c r="J26" s="8">
        <f t="shared" si="0"/>
        <v>1</v>
      </c>
      <c r="AB26" s="4"/>
      <c r="AC26" s="152"/>
      <c r="AD26" s="153"/>
    </row>
    <row r="27" spans="1:30" x14ac:dyDescent="0.25">
      <c r="B27" s="2"/>
      <c r="C27" s="157">
        <v>41334</v>
      </c>
      <c r="D27" s="154">
        <v>0.45</v>
      </c>
      <c r="E27" s="154">
        <v>0.5</v>
      </c>
      <c r="F27" s="154">
        <v>0.05</v>
      </c>
      <c r="G27" s="154">
        <v>0.4</v>
      </c>
      <c r="H27" s="154">
        <v>0.4</v>
      </c>
      <c r="I27" s="154">
        <v>0.2</v>
      </c>
      <c r="J27" s="8">
        <f t="shared" si="0"/>
        <v>1</v>
      </c>
      <c r="AB27" s="4"/>
      <c r="AC27" s="152"/>
      <c r="AD27" s="153"/>
    </row>
    <row r="28" spans="1:30" x14ac:dyDescent="0.25">
      <c r="B28" s="2"/>
      <c r="C28" s="157">
        <v>41426</v>
      </c>
      <c r="D28" s="158">
        <v>0.5</v>
      </c>
      <c r="E28" s="150">
        <v>0.44444444444444442</v>
      </c>
      <c r="F28" s="150">
        <v>5.5555555555555552E-2</v>
      </c>
      <c r="G28" s="154">
        <v>0.44444444444444442</v>
      </c>
      <c r="H28" s="154">
        <v>0.5</v>
      </c>
      <c r="I28" s="154">
        <v>5.5555555555555552E-2</v>
      </c>
      <c r="J28" s="8">
        <f t="shared" si="0"/>
        <v>1</v>
      </c>
      <c r="AB28" s="4"/>
      <c r="AC28" s="152"/>
      <c r="AD28" s="153"/>
    </row>
    <row r="29" spans="1:30" x14ac:dyDescent="0.25">
      <c r="B29" s="2"/>
      <c r="C29" s="157">
        <v>41518</v>
      </c>
      <c r="D29" s="158">
        <v>0.31578947368421051</v>
      </c>
      <c r="E29" s="150">
        <v>0.68421052631578949</v>
      </c>
      <c r="F29" s="150">
        <v>0</v>
      </c>
      <c r="G29" s="154">
        <v>0.42105263157894735</v>
      </c>
      <c r="H29" s="154">
        <v>0.47368421052631576</v>
      </c>
      <c r="I29" s="154">
        <v>0.10526315789473684</v>
      </c>
      <c r="J29" s="8">
        <f t="shared" si="0"/>
        <v>1</v>
      </c>
      <c r="AB29" s="4"/>
      <c r="AC29" s="152"/>
      <c r="AD29" s="153"/>
    </row>
    <row r="30" spans="1:30" x14ac:dyDescent="0.25">
      <c r="B30" s="2"/>
      <c r="C30" s="157">
        <v>41609</v>
      </c>
      <c r="D30" s="158">
        <v>0.41176470588235292</v>
      </c>
      <c r="E30" s="150">
        <v>0.47058823529411764</v>
      </c>
      <c r="F30" s="158">
        <v>0.11764705882352941</v>
      </c>
      <c r="G30" s="158">
        <v>0.47058823529411764</v>
      </c>
      <c r="H30" s="158">
        <v>0.41176470588235292</v>
      </c>
      <c r="I30" s="154">
        <v>0.11764705882352941</v>
      </c>
      <c r="J30" s="8">
        <f t="shared" si="0"/>
        <v>1</v>
      </c>
      <c r="AB30" s="4"/>
      <c r="AC30" s="152"/>
      <c r="AD30" s="153"/>
    </row>
    <row r="31" spans="1:30" x14ac:dyDescent="0.25">
      <c r="B31" s="2"/>
      <c r="C31" s="157">
        <v>41699</v>
      </c>
      <c r="D31" s="158">
        <v>0.36842105263157893</v>
      </c>
      <c r="E31" s="150">
        <v>0.52631578947368418</v>
      </c>
      <c r="F31" s="158">
        <v>0.10526315789473684</v>
      </c>
      <c r="G31" s="158">
        <v>0.36842105263157893</v>
      </c>
      <c r="H31" s="158">
        <v>0.47368421052631576</v>
      </c>
      <c r="I31" s="154">
        <v>0.15789473684210525</v>
      </c>
      <c r="J31" s="8">
        <f t="shared" si="0"/>
        <v>0.99999999999999989</v>
      </c>
      <c r="AB31" s="4"/>
      <c r="AC31" s="152"/>
      <c r="AD31" s="153"/>
    </row>
    <row r="32" spans="1:30" x14ac:dyDescent="0.25">
      <c r="B32" s="2"/>
      <c r="C32" s="157">
        <v>41791</v>
      </c>
      <c r="D32" s="158">
        <v>0.29411764705882354</v>
      </c>
      <c r="E32" s="150">
        <v>0.6470588235294118</v>
      </c>
      <c r="F32" s="158">
        <v>5.8823529411764705E-2</v>
      </c>
      <c r="G32" s="158">
        <v>0.17647058823529413</v>
      </c>
      <c r="H32" s="158">
        <v>0.82352941176470584</v>
      </c>
      <c r="I32" s="154">
        <v>0</v>
      </c>
      <c r="J32" s="8">
        <f t="shared" si="0"/>
        <v>1</v>
      </c>
      <c r="AB32" s="4"/>
      <c r="AC32" s="152"/>
      <c r="AD32" s="153"/>
    </row>
    <row r="33" spans="2:30" x14ac:dyDescent="0.25">
      <c r="B33" s="2"/>
      <c r="C33" s="157">
        <v>41883</v>
      </c>
      <c r="D33" s="158">
        <v>0.3125</v>
      </c>
      <c r="E33" s="158">
        <v>0.6875</v>
      </c>
      <c r="F33" s="150">
        <v>0</v>
      </c>
      <c r="G33" s="158">
        <v>0.1875</v>
      </c>
      <c r="H33" s="158">
        <v>0.75</v>
      </c>
      <c r="I33" s="154">
        <v>6.25E-2</v>
      </c>
      <c r="J33" s="8">
        <f t="shared" si="0"/>
        <v>1</v>
      </c>
      <c r="AB33" s="4"/>
      <c r="AC33" s="152"/>
      <c r="AD33" s="153"/>
    </row>
    <row r="34" spans="2:30" x14ac:dyDescent="0.25">
      <c r="B34" s="2"/>
      <c r="C34" s="157">
        <v>41974</v>
      </c>
      <c r="D34" s="158">
        <v>0.15384615384615385</v>
      </c>
      <c r="E34" s="150">
        <v>0.61538461538461542</v>
      </c>
      <c r="F34" s="159">
        <v>0.23076923076923078</v>
      </c>
      <c r="G34" s="158">
        <v>0.15384615384615385</v>
      </c>
      <c r="H34" s="158">
        <v>0.76923076923076927</v>
      </c>
      <c r="I34" s="154">
        <v>7.6923076923076927E-2</v>
      </c>
      <c r="J34" s="8">
        <f t="shared" si="0"/>
        <v>1</v>
      </c>
      <c r="AB34" s="4"/>
      <c r="AC34" s="152"/>
      <c r="AD34" s="153"/>
    </row>
    <row r="35" spans="2:30" x14ac:dyDescent="0.25">
      <c r="B35" s="2"/>
      <c r="C35" s="157">
        <v>42064</v>
      </c>
      <c r="D35" s="158">
        <v>0.38461538461538464</v>
      </c>
      <c r="E35" s="158">
        <v>0.61538461538461542</v>
      </c>
      <c r="F35" s="154">
        <v>0</v>
      </c>
      <c r="G35" s="158">
        <v>0.46153846153846156</v>
      </c>
      <c r="H35" s="158">
        <v>0.53846153846153844</v>
      </c>
      <c r="I35" s="154">
        <v>0</v>
      </c>
      <c r="J35" s="8">
        <f t="shared" si="0"/>
        <v>1</v>
      </c>
      <c r="AB35" s="4"/>
      <c r="AC35" s="152"/>
      <c r="AD35" s="153"/>
    </row>
    <row r="36" spans="2:30" x14ac:dyDescent="0.25">
      <c r="B36" s="2"/>
      <c r="C36" s="157">
        <v>42156</v>
      </c>
      <c r="D36" s="158">
        <v>0.4375</v>
      </c>
      <c r="E36" s="150">
        <v>0.5</v>
      </c>
      <c r="F36" s="158">
        <v>6.25E-2</v>
      </c>
      <c r="G36" s="158">
        <v>0.4375</v>
      </c>
      <c r="H36" s="158">
        <v>0.5</v>
      </c>
      <c r="I36" s="154">
        <v>6.25E-2</v>
      </c>
      <c r="J36" s="8">
        <f t="shared" si="0"/>
        <v>1</v>
      </c>
      <c r="AB36" s="4"/>
      <c r="AC36" s="152"/>
      <c r="AD36" s="153"/>
    </row>
    <row r="37" spans="2:30" x14ac:dyDescent="0.25">
      <c r="B37" s="2"/>
      <c r="C37" s="157">
        <v>42248</v>
      </c>
      <c r="D37" s="159">
        <v>0.5714285714285714</v>
      </c>
      <c r="E37" s="154">
        <v>0.42857142857142855</v>
      </c>
      <c r="F37" s="159">
        <v>0</v>
      </c>
      <c r="G37" s="158">
        <v>0.71428571428571419</v>
      </c>
      <c r="H37" s="158">
        <v>0.2857142857142857</v>
      </c>
      <c r="I37" s="154">
        <v>0</v>
      </c>
      <c r="J37" s="8">
        <f t="shared" si="0"/>
        <v>1</v>
      </c>
      <c r="AB37" s="4"/>
      <c r="AC37" s="152"/>
      <c r="AD37" s="153"/>
    </row>
    <row r="38" spans="2:30" x14ac:dyDescent="0.25">
      <c r="B38" s="2"/>
      <c r="C38" s="157">
        <v>42339</v>
      </c>
      <c r="D38" s="158">
        <v>0.66666666666666663</v>
      </c>
      <c r="E38" s="158">
        <v>0.33333333333333331</v>
      </c>
      <c r="F38" s="154">
        <v>0</v>
      </c>
      <c r="G38" s="158">
        <v>0.46666666666666667</v>
      </c>
      <c r="H38" s="158">
        <v>0.46666666666666667</v>
      </c>
      <c r="I38" s="154">
        <v>6.6666666666666666E-2</v>
      </c>
      <c r="J38" s="8">
        <f t="shared" si="0"/>
        <v>1</v>
      </c>
      <c r="AB38" s="4"/>
      <c r="AC38" s="152"/>
      <c r="AD38" s="153"/>
    </row>
    <row r="39" spans="2:30" x14ac:dyDescent="0.25">
      <c r="B39" s="2"/>
      <c r="C39" s="157">
        <v>42430</v>
      </c>
      <c r="D39" s="158">
        <v>0.53333333333333333</v>
      </c>
      <c r="E39" s="158">
        <v>0.46666666666666667</v>
      </c>
      <c r="F39" s="154">
        <v>0</v>
      </c>
      <c r="G39" s="158">
        <v>0.39999999999999997</v>
      </c>
      <c r="H39" s="158">
        <v>0.53333333333333333</v>
      </c>
      <c r="I39" s="154">
        <v>6.6666666666666666E-2</v>
      </c>
      <c r="J39" s="8">
        <f t="shared" si="0"/>
        <v>1</v>
      </c>
      <c r="AB39" s="4"/>
      <c r="AC39" s="152"/>
      <c r="AD39" s="153"/>
    </row>
    <row r="40" spans="2:30" x14ac:dyDescent="0.25">
      <c r="B40" s="2"/>
      <c r="C40" s="157">
        <v>42522</v>
      </c>
      <c r="D40" s="158">
        <v>0.53333333333333333</v>
      </c>
      <c r="E40" s="150">
        <v>0.46666666666666667</v>
      </c>
      <c r="F40" s="158">
        <v>0</v>
      </c>
      <c r="G40" s="158">
        <v>0.47058823529411764</v>
      </c>
      <c r="H40" s="158">
        <v>0.52941176470588236</v>
      </c>
      <c r="I40" s="154">
        <v>0</v>
      </c>
      <c r="J40" s="8">
        <f t="shared" si="0"/>
        <v>1</v>
      </c>
      <c r="AB40" s="4"/>
      <c r="AC40" s="152"/>
      <c r="AD40" s="153"/>
    </row>
    <row r="41" spans="2:30" x14ac:dyDescent="0.25">
      <c r="B41" s="2"/>
      <c r="C41" s="157">
        <v>42614</v>
      </c>
      <c r="D41" s="158">
        <v>0.7142857142857143</v>
      </c>
      <c r="E41" s="150">
        <v>0.21428571428571427</v>
      </c>
      <c r="F41" s="158">
        <v>7.1428571428571425E-2</v>
      </c>
      <c r="G41" s="158">
        <v>0.5</v>
      </c>
      <c r="H41" s="158">
        <v>0.42857142857142855</v>
      </c>
      <c r="I41" s="154">
        <v>7.1428571428571425E-2</v>
      </c>
      <c r="J41" s="8">
        <f t="shared" si="0"/>
        <v>1</v>
      </c>
      <c r="AB41" s="4"/>
      <c r="AC41" s="152"/>
      <c r="AD41" s="153"/>
    </row>
    <row r="42" spans="2:30" x14ac:dyDescent="0.25">
      <c r="B42" s="2"/>
      <c r="C42" s="157">
        <v>42705</v>
      </c>
      <c r="D42" s="158">
        <v>0.41666666666666663</v>
      </c>
      <c r="E42" s="150">
        <v>0.5</v>
      </c>
      <c r="F42" s="158">
        <v>8.3333333333333329E-2</v>
      </c>
      <c r="G42" s="158">
        <v>0.38461538461538464</v>
      </c>
      <c r="H42" s="158">
        <v>0.61538461538461542</v>
      </c>
      <c r="I42" s="154">
        <v>0</v>
      </c>
      <c r="J42" s="8">
        <f t="shared" si="0"/>
        <v>1</v>
      </c>
      <c r="AB42" s="4"/>
      <c r="AC42" s="152"/>
      <c r="AD42" s="153"/>
    </row>
    <row r="43" spans="2:30" x14ac:dyDescent="0.25">
      <c r="B43" s="2"/>
      <c r="C43" s="157">
        <v>42795</v>
      </c>
      <c r="D43" s="158">
        <v>0.33333333333333331</v>
      </c>
      <c r="E43" s="150">
        <v>0.66666666666666663</v>
      </c>
      <c r="F43" s="159">
        <v>0</v>
      </c>
      <c r="G43" s="158">
        <v>0.2</v>
      </c>
      <c r="H43" s="158">
        <v>0.66666666666666663</v>
      </c>
      <c r="I43" s="154">
        <v>0.13333333333333333</v>
      </c>
      <c r="J43" s="8">
        <f t="shared" si="0"/>
        <v>1</v>
      </c>
      <c r="AB43" s="4"/>
      <c r="AC43" s="152"/>
      <c r="AD43" s="153"/>
    </row>
    <row r="44" spans="2:30" x14ac:dyDescent="0.25">
      <c r="B44" s="2"/>
      <c r="C44" s="157">
        <v>42887</v>
      </c>
      <c r="D44" s="158">
        <v>0.5625</v>
      </c>
      <c r="E44" s="158">
        <v>0.375</v>
      </c>
      <c r="F44" s="154">
        <v>6.25E-2</v>
      </c>
      <c r="G44" s="158">
        <v>0.39999999999999997</v>
      </c>
      <c r="H44" s="158">
        <v>0.6</v>
      </c>
      <c r="I44" s="154">
        <v>0</v>
      </c>
      <c r="J44" s="8">
        <f t="shared" si="0"/>
        <v>1</v>
      </c>
      <c r="AB44" s="4"/>
      <c r="AC44" s="152"/>
      <c r="AD44" s="153"/>
    </row>
    <row r="45" spans="2:30" x14ac:dyDescent="0.25">
      <c r="B45" s="2"/>
      <c r="C45" s="157">
        <v>42979</v>
      </c>
      <c r="D45" s="158">
        <v>0.4375</v>
      </c>
      <c r="E45" s="158">
        <v>0.4375</v>
      </c>
      <c r="F45" s="154">
        <v>0.125</v>
      </c>
      <c r="G45" s="158">
        <v>0.5</v>
      </c>
      <c r="H45" s="158">
        <v>0.4375</v>
      </c>
      <c r="I45" s="154">
        <v>6.25E-2</v>
      </c>
      <c r="J45" s="8">
        <f t="shared" si="0"/>
        <v>1</v>
      </c>
      <c r="AB45" s="4"/>
      <c r="AC45" s="152"/>
      <c r="AD45" s="153"/>
    </row>
    <row r="46" spans="2:30" x14ac:dyDescent="0.25">
      <c r="B46" s="2"/>
      <c r="C46" s="157">
        <v>43070</v>
      </c>
      <c r="D46" s="158">
        <v>0.60000000000000009</v>
      </c>
      <c r="E46" s="158">
        <v>0.4</v>
      </c>
      <c r="F46" s="154">
        <v>0</v>
      </c>
      <c r="G46" s="158">
        <v>0.66666666666666663</v>
      </c>
      <c r="H46" s="158">
        <v>0.33333333333333331</v>
      </c>
      <c r="I46" s="154">
        <v>0</v>
      </c>
      <c r="J46" s="8">
        <f t="shared" si="0"/>
        <v>1</v>
      </c>
      <c r="AB46" s="4"/>
      <c r="AC46" s="152"/>
      <c r="AD46" s="153"/>
    </row>
    <row r="47" spans="2:30" x14ac:dyDescent="0.25">
      <c r="B47" s="2"/>
      <c r="C47" s="157">
        <v>43160</v>
      </c>
      <c r="D47" s="158">
        <v>0.2857142857142857</v>
      </c>
      <c r="E47" s="158">
        <v>0.7142857142857143</v>
      </c>
      <c r="F47" s="154">
        <v>0</v>
      </c>
      <c r="G47" s="158">
        <v>0.35714285714285715</v>
      </c>
      <c r="H47" s="158">
        <v>0.6428571428571429</v>
      </c>
      <c r="I47" s="154">
        <v>0</v>
      </c>
      <c r="J47" s="8">
        <f t="shared" si="0"/>
        <v>1</v>
      </c>
      <c r="AB47" s="4"/>
      <c r="AC47" s="152"/>
      <c r="AD47" s="153"/>
    </row>
    <row r="48" spans="2:30" x14ac:dyDescent="0.25">
      <c r="B48" s="2"/>
      <c r="C48" s="157">
        <v>43252</v>
      </c>
      <c r="D48" s="158">
        <v>0.4</v>
      </c>
      <c r="E48" s="158">
        <v>0.6</v>
      </c>
      <c r="F48" s="154">
        <v>0</v>
      </c>
      <c r="G48" s="158">
        <v>0</v>
      </c>
      <c r="H48" s="158">
        <v>0.2</v>
      </c>
      <c r="I48" s="154">
        <v>0.8</v>
      </c>
      <c r="J48" s="8">
        <f t="shared" si="0"/>
        <v>1</v>
      </c>
      <c r="AB48" s="4"/>
      <c r="AC48" s="152"/>
      <c r="AD48" s="153"/>
    </row>
    <row r="49" spans="1:30" x14ac:dyDescent="0.25">
      <c r="B49" s="2"/>
      <c r="C49" s="157">
        <v>43344</v>
      </c>
      <c r="D49" s="158">
        <v>0.30769230769230771</v>
      </c>
      <c r="E49" s="158">
        <v>0.69230769230769229</v>
      </c>
      <c r="F49" s="154">
        <v>0</v>
      </c>
      <c r="G49" s="158">
        <v>0.15384615384615385</v>
      </c>
      <c r="H49" s="158">
        <v>0.76923076923076927</v>
      </c>
      <c r="I49" s="154">
        <v>7.6923076923076927E-2</v>
      </c>
      <c r="J49" s="8">
        <f t="shared" si="0"/>
        <v>1</v>
      </c>
      <c r="AB49" s="4"/>
      <c r="AC49" s="152"/>
      <c r="AD49" s="153"/>
    </row>
    <row r="50" spans="1:30" x14ac:dyDescent="0.25">
      <c r="B50" s="2"/>
      <c r="C50" s="157">
        <v>43435</v>
      </c>
      <c r="D50" s="158">
        <v>6.6666666666666666E-2</v>
      </c>
      <c r="E50" s="158">
        <v>0.8666666666666667</v>
      </c>
      <c r="F50" s="154">
        <v>6.6666666666666666E-2</v>
      </c>
      <c r="G50" s="158">
        <v>0</v>
      </c>
      <c r="H50" s="158">
        <v>0.8666666666666667</v>
      </c>
      <c r="I50" s="154">
        <v>0.13333333333333333</v>
      </c>
      <c r="J50" s="8">
        <f t="shared" si="0"/>
        <v>1</v>
      </c>
      <c r="AB50" s="4"/>
      <c r="AC50" s="152"/>
      <c r="AD50" s="153"/>
    </row>
    <row r="51" spans="1:30" x14ac:dyDescent="0.25">
      <c r="B51" s="2"/>
      <c r="C51" s="157">
        <v>43525</v>
      </c>
      <c r="D51" s="158">
        <v>6.6666666666666666E-2</v>
      </c>
      <c r="E51" s="158">
        <v>0.73333333333333328</v>
      </c>
      <c r="F51" s="154">
        <v>0.2</v>
      </c>
      <c r="G51" s="158">
        <v>0.2</v>
      </c>
      <c r="H51" s="158">
        <v>0.53333333333333333</v>
      </c>
      <c r="I51" s="1">
        <v>0.26666666666666666</v>
      </c>
      <c r="J51" s="8">
        <f t="shared" si="0"/>
        <v>1</v>
      </c>
      <c r="AB51" s="4"/>
      <c r="AC51" s="152"/>
      <c r="AD51" s="153"/>
    </row>
    <row r="52" spans="1:30" x14ac:dyDescent="0.25">
      <c r="B52" s="2"/>
      <c r="C52" s="157">
        <v>43617</v>
      </c>
      <c r="D52" s="158">
        <v>0.2</v>
      </c>
      <c r="E52" s="158">
        <v>0.53333333333333333</v>
      </c>
      <c r="F52" s="154">
        <v>0.26666666666666666</v>
      </c>
      <c r="G52" s="158"/>
      <c r="H52" s="158"/>
      <c r="J52" s="8"/>
      <c r="AB52" s="4"/>
      <c r="AC52" s="152"/>
      <c r="AD52" s="153"/>
    </row>
    <row r="53" spans="1:30" x14ac:dyDescent="0.25">
      <c r="B53" s="2"/>
      <c r="C53" s="157"/>
      <c r="D53" s="158"/>
      <c r="E53" s="158"/>
      <c r="F53" s="154"/>
      <c r="G53" s="158"/>
      <c r="H53" s="158"/>
      <c r="J53" s="8"/>
      <c r="AB53" s="4"/>
      <c r="AC53" s="152"/>
      <c r="AD53" s="153"/>
    </row>
    <row r="54" spans="1:30" x14ac:dyDescent="0.25">
      <c r="B54" s="2"/>
      <c r="C54" s="157"/>
      <c r="D54" s="158"/>
      <c r="E54" s="158"/>
      <c r="F54" s="158"/>
      <c r="G54" s="158"/>
      <c r="H54" s="158"/>
      <c r="J54" s="8"/>
      <c r="AB54" s="4"/>
      <c r="AC54" s="152"/>
      <c r="AD54" s="153"/>
    </row>
    <row r="55" spans="1:30" x14ac:dyDescent="0.25">
      <c r="A55" s="20" t="s">
        <v>26</v>
      </c>
      <c r="B55" s="22"/>
      <c r="C55" s="160"/>
      <c r="D55" s="161"/>
      <c r="E55" s="161"/>
      <c r="F55" s="161"/>
      <c r="G55" s="161"/>
      <c r="H55" s="162"/>
      <c r="J55" s="163"/>
      <c r="AB55" s="4"/>
      <c r="AC55" s="152"/>
      <c r="AD55" s="153"/>
    </row>
    <row r="56" spans="1:30" x14ac:dyDescent="0.25">
      <c r="A56" s="20" t="s">
        <v>98</v>
      </c>
      <c r="B56" s="22"/>
      <c r="C56" s="160"/>
      <c r="D56" s="161"/>
      <c r="E56" s="161"/>
      <c r="F56" s="161"/>
      <c r="G56" s="161"/>
      <c r="H56" s="162"/>
      <c r="J56" s="163"/>
      <c r="AB56" s="4"/>
      <c r="AC56" s="152"/>
      <c r="AD56" s="153"/>
    </row>
    <row r="57" spans="1:30" x14ac:dyDescent="0.25">
      <c r="A57" s="20"/>
      <c r="B57" s="22"/>
      <c r="C57" s="160"/>
      <c r="D57" s="164"/>
      <c r="E57" s="164"/>
      <c r="F57" s="164"/>
      <c r="G57" s="161"/>
      <c r="H57" s="162"/>
      <c r="I57" s="158"/>
      <c r="J57" s="163"/>
      <c r="AB57" s="4"/>
      <c r="AC57" s="152"/>
      <c r="AD57" s="153"/>
    </row>
    <row r="58" spans="1:30" x14ac:dyDescent="0.25">
      <c r="A58" s="23" t="s">
        <v>99</v>
      </c>
      <c r="B58" s="22"/>
      <c r="C58" s="160"/>
      <c r="D58" s="164"/>
      <c r="E58" s="164"/>
      <c r="F58" s="164"/>
      <c r="G58" s="164"/>
      <c r="H58" s="165"/>
      <c r="I58" s="150"/>
      <c r="AB58" s="4"/>
      <c r="AC58" s="152"/>
      <c r="AD58" s="153"/>
    </row>
    <row r="59" spans="1:30" x14ac:dyDescent="0.25">
      <c r="A59" s="20"/>
      <c r="B59" s="22"/>
      <c r="C59" s="160"/>
      <c r="D59" s="164"/>
      <c r="E59" s="164"/>
      <c r="F59" s="164"/>
      <c r="G59" s="164"/>
      <c r="H59" s="165"/>
      <c r="I59" s="150"/>
      <c r="AB59" s="4"/>
      <c r="AC59" s="152"/>
      <c r="AD59" s="153"/>
    </row>
    <row r="60" spans="1:30" x14ac:dyDescent="0.25">
      <c r="A60" s="20"/>
      <c r="B60" s="22"/>
      <c r="C60" s="160"/>
      <c r="D60" s="164"/>
      <c r="E60" s="164"/>
      <c r="F60" s="164"/>
      <c r="G60" s="164"/>
      <c r="H60" s="165"/>
      <c r="I60" s="150"/>
      <c r="AB60" s="4"/>
      <c r="AC60" s="152"/>
      <c r="AD60" s="153"/>
    </row>
    <row r="61" spans="1:30" x14ac:dyDescent="0.25">
      <c r="A61" s="20"/>
      <c r="B61" s="22"/>
      <c r="C61" s="166"/>
      <c r="D61" s="167"/>
      <c r="E61" s="167"/>
      <c r="F61" s="167"/>
      <c r="G61" s="164"/>
      <c r="H61" s="165"/>
      <c r="I61" s="150"/>
      <c r="AB61" s="4"/>
      <c r="AC61" s="152"/>
      <c r="AD61" s="153"/>
    </row>
    <row r="62" spans="1:30" x14ac:dyDescent="0.25">
      <c r="A62" s="20"/>
      <c r="B62" s="22"/>
      <c r="C62" s="166"/>
      <c r="D62" s="167"/>
      <c r="E62" s="167"/>
      <c r="F62" s="167"/>
      <c r="G62" s="167"/>
      <c r="H62" s="168"/>
      <c r="I62" s="155"/>
      <c r="AB62" s="4"/>
      <c r="AC62" s="152"/>
      <c r="AD62" s="153"/>
    </row>
    <row r="63" spans="1:30" x14ac:dyDescent="0.25">
      <c r="A63" s="20"/>
      <c r="B63" s="22"/>
      <c r="C63" s="166"/>
      <c r="D63" s="167"/>
      <c r="E63" s="167"/>
      <c r="F63" s="167"/>
      <c r="G63" s="167"/>
      <c r="H63" s="168"/>
      <c r="I63" s="155"/>
      <c r="AB63" s="4"/>
      <c r="AD63" s="153"/>
    </row>
    <row r="64" spans="1:30" x14ac:dyDescent="0.25">
      <c r="A64" s="20"/>
      <c r="B64" s="20"/>
      <c r="C64" s="166"/>
      <c r="D64" s="169"/>
      <c r="E64" s="169"/>
      <c r="F64" s="169"/>
      <c r="G64" s="169"/>
      <c r="H64" s="170"/>
      <c r="I64" s="171"/>
      <c r="AD64" s="153"/>
    </row>
    <row r="65" spans="1:30" x14ac:dyDescent="0.25">
      <c r="A65" s="20"/>
      <c r="B65" s="20"/>
      <c r="C65" s="160"/>
      <c r="D65" s="172"/>
      <c r="E65" s="172"/>
      <c r="F65" s="172"/>
      <c r="G65" s="172"/>
      <c r="H65" s="173"/>
      <c r="I65" s="174"/>
    </row>
    <row r="66" spans="1:30" x14ac:dyDescent="0.25">
      <c r="A66" s="20"/>
      <c r="B66" s="22"/>
      <c r="C66" s="175"/>
      <c r="D66" s="20"/>
      <c r="E66" s="20"/>
      <c r="F66" s="20"/>
      <c r="G66" s="20"/>
      <c r="H66" s="176"/>
      <c r="I66" s="177"/>
    </row>
    <row r="67" spans="1:30" x14ac:dyDescent="0.25">
      <c r="A67" s="20"/>
      <c r="B67" s="22"/>
      <c r="C67" s="175"/>
      <c r="D67" s="21"/>
      <c r="E67" s="21"/>
      <c r="F67" s="21"/>
      <c r="G67" s="21"/>
      <c r="H67" s="127"/>
      <c r="I67" s="9"/>
      <c r="AC67" s="361"/>
      <c r="AD67" s="361"/>
    </row>
    <row r="68" spans="1:30" x14ac:dyDescent="0.25">
      <c r="A68" s="20"/>
      <c r="B68" s="22"/>
      <c r="C68" s="178"/>
      <c r="D68" s="370"/>
      <c r="E68" s="370"/>
      <c r="F68" s="370"/>
      <c r="G68" s="179"/>
      <c r="H68" s="180"/>
      <c r="I68" s="181"/>
      <c r="AC68" s="151"/>
      <c r="AD68" s="151"/>
    </row>
    <row r="69" spans="1:30" x14ac:dyDescent="0.25">
      <c r="A69" s="20"/>
      <c r="B69" s="22"/>
      <c r="C69" s="178"/>
      <c r="D69" s="182"/>
      <c r="E69" s="182"/>
      <c r="F69" s="182"/>
      <c r="G69" s="182"/>
      <c r="H69" s="183"/>
      <c r="I69" s="184"/>
      <c r="AB69" s="4"/>
      <c r="AC69" s="152"/>
      <c r="AD69" s="153"/>
    </row>
    <row r="70" spans="1:30" x14ac:dyDescent="0.25">
      <c r="A70" s="20"/>
      <c r="B70" s="22"/>
      <c r="C70" s="185"/>
      <c r="D70" s="186"/>
      <c r="E70" s="186"/>
      <c r="F70" s="186"/>
      <c r="G70" s="22"/>
      <c r="H70" s="187"/>
      <c r="I70" s="188"/>
      <c r="AB70" s="4"/>
      <c r="AC70" s="152"/>
      <c r="AD70" s="153"/>
    </row>
    <row r="71" spans="1:30" x14ac:dyDescent="0.25">
      <c r="A71" s="20"/>
      <c r="B71" s="22"/>
      <c r="C71" s="185"/>
      <c r="D71" s="186"/>
      <c r="E71" s="186"/>
      <c r="F71" s="186"/>
      <c r="G71" s="186"/>
      <c r="H71" s="189"/>
      <c r="I71" s="190"/>
      <c r="AB71" s="4"/>
      <c r="AC71" s="152"/>
      <c r="AD71" s="153"/>
    </row>
    <row r="72" spans="1:30" x14ac:dyDescent="0.25">
      <c r="A72" s="20"/>
      <c r="B72" s="22"/>
      <c r="C72" s="185"/>
      <c r="D72" s="186"/>
      <c r="E72" s="186"/>
      <c r="F72" s="186"/>
      <c r="G72" s="186"/>
      <c r="H72" s="189"/>
      <c r="I72" s="190"/>
      <c r="AB72" s="4"/>
      <c r="AC72" s="152"/>
      <c r="AD72" s="153"/>
    </row>
    <row r="73" spans="1:30" x14ac:dyDescent="0.25">
      <c r="A73" s="20"/>
      <c r="B73" s="22"/>
      <c r="C73" s="185"/>
      <c r="D73" s="186"/>
      <c r="E73" s="186"/>
      <c r="F73" s="186"/>
      <c r="G73" s="186"/>
      <c r="H73" s="189"/>
      <c r="I73" s="190"/>
      <c r="AB73" s="4"/>
      <c r="AC73" s="152"/>
      <c r="AD73" s="153"/>
    </row>
    <row r="74" spans="1:30" x14ac:dyDescent="0.25">
      <c r="A74" s="20"/>
      <c r="B74" s="22"/>
      <c r="C74" s="185"/>
      <c r="D74" s="186"/>
      <c r="E74" s="186"/>
      <c r="F74" s="186"/>
      <c r="G74" s="186"/>
      <c r="H74" s="189"/>
      <c r="I74" s="190"/>
      <c r="AB74" s="4"/>
      <c r="AC74" s="152"/>
      <c r="AD74" s="153"/>
    </row>
    <row r="75" spans="1:30" x14ac:dyDescent="0.25">
      <c r="A75" s="20"/>
      <c r="B75" s="22"/>
      <c r="C75" s="185"/>
      <c r="D75" s="186"/>
      <c r="E75" s="186"/>
      <c r="F75" s="186"/>
      <c r="G75" s="186"/>
      <c r="H75" s="189"/>
      <c r="I75" s="190"/>
      <c r="AB75" s="4"/>
      <c r="AC75" s="152"/>
      <c r="AD75" s="153"/>
    </row>
    <row r="76" spans="1:30" x14ac:dyDescent="0.25">
      <c r="A76" s="20"/>
      <c r="B76" s="22"/>
      <c r="C76" s="185"/>
      <c r="D76" s="186"/>
      <c r="E76" s="186"/>
      <c r="F76" s="186"/>
      <c r="G76" s="186"/>
      <c r="H76" s="189"/>
      <c r="I76" s="190"/>
      <c r="AB76" s="4"/>
      <c r="AC76" s="152"/>
      <c r="AD76" s="153"/>
    </row>
    <row r="77" spans="1:30" x14ac:dyDescent="0.25">
      <c r="A77" s="20"/>
      <c r="B77" s="191"/>
      <c r="C77" s="185"/>
      <c r="D77" s="186"/>
      <c r="E77" s="186"/>
      <c r="F77" s="186"/>
      <c r="G77" s="186"/>
      <c r="H77" s="189"/>
      <c r="I77" s="190"/>
      <c r="AB77" s="4"/>
      <c r="AC77" s="152"/>
      <c r="AD77" s="153"/>
    </row>
    <row r="78" spans="1:30" x14ac:dyDescent="0.25">
      <c r="A78" s="20"/>
      <c r="B78" s="191"/>
      <c r="C78" s="185"/>
      <c r="D78" s="186"/>
      <c r="E78" s="186"/>
      <c r="F78" s="186"/>
      <c r="G78" s="186"/>
      <c r="H78" s="189"/>
      <c r="I78" s="190"/>
      <c r="AB78" s="4"/>
      <c r="AC78" s="152"/>
      <c r="AD78" s="153"/>
    </row>
    <row r="79" spans="1:30" x14ac:dyDescent="0.25">
      <c r="A79" s="20"/>
      <c r="B79" s="191"/>
      <c r="C79" s="166"/>
      <c r="D79" s="192"/>
      <c r="E79" s="192"/>
      <c r="F79" s="192"/>
      <c r="G79" s="186"/>
      <c r="H79" s="189"/>
      <c r="I79" s="190"/>
      <c r="AB79" s="4"/>
      <c r="AC79" s="152"/>
      <c r="AD79" s="153"/>
    </row>
    <row r="80" spans="1:30" x14ac:dyDescent="0.25">
      <c r="A80" s="20"/>
      <c r="B80" s="20"/>
      <c r="C80" s="185"/>
      <c r="D80" s="192"/>
      <c r="E80" s="192"/>
      <c r="F80" s="192"/>
      <c r="G80" s="192"/>
      <c r="H80" s="193"/>
      <c r="I80" s="194"/>
      <c r="AB80" s="4"/>
      <c r="AD80" s="153"/>
    </row>
    <row r="81" spans="1:30" x14ac:dyDescent="0.25">
      <c r="A81" s="20"/>
      <c r="B81" s="20"/>
      <c r="C81" s="166"/>
      <c r="D81" s="192"/>
      <c r="E81" s="192"/>
      <c r="F81" s="192"/>
      <c r="G81" s="192"/>
      <c r="H81" s="193"/>
      <c r="I81" s="194"/>
      <c r="AD81" s="153"/>
    </row>
    <row r="82" spans="1:30" x14ac:dyDescent="0.25">
      <c r="A82" s="20"/>
      <c r="B82" s="20"/>
      <c r="C82" s="166"/>
      <c r="D82" s="192"/>
      <c r="E82" s="192"/>
      <c r="F82" s="192"/>
      <c r="G82" s="192"/>
      <c r="H82" s="193"/>
      <c r="I82" s="194"/>
    </row>
    <row r="83" spans="1:30" x14ac:dyDescent="0.25">
      <c r="A83" s="20" t="s">
        <v>100</v>
      </c>
      <c r="B83" s="20"/>
      <c r="C83" s="185"/>
      <c r="D83" s="195"/>
      <c r="E83" s="195"/>
      <c r="F83" s="195"/>
      <c r="G83" s="195"/>
      <c r="H83" s="196"/>
      <c r="I83" s="197"/>
      <c r="AC83" s="361"/>
      <c r="AD83" s="361"/>
    </row>
    <row r="84" spans="1:30" x14ac:dyDescent="0.25">
      <c r="B84" s="5"/>
      <c r="C84" s="198"/>
      <c r="D84" s="5"/>
      <c r="E84" s="5"/>
      <c r="F84" s="5"/>
      <c r="G84" s="193"/>
      <c r="H84" s="193"/>
      <c r="I84" s="194"/>
      <c r="AC84" s="151"/>
      <c r="AD84" s="151"/>
    </row>
    <row r="85" spans="1:30" x14ac:dyDescent="0.25">
      <c r="A85" s="24"/>
      <c r="B85" s="5"/>
      <c r="C85" s="198"/>
      <c r="D85" s="127"/>
      <c r="E85" s="127"/>
      <c r="F85" s="127"/>
      <c r="G85" s="127"/>
      <c r="H85" s="127"/>
      <c r="I85" s="9"/>
      <c r="AB85" s="4"/>
      <c r="AC85" s="152"/>
      <c r="AD85" s="153"/>
    </row>
    <row r="86" spans="1:30" ht="25.5" customHeight="1" x14ac:dyDescent="0.25">
      <c r="A86" s="5"/>
      <c r="B86" s="5"/>
      <c r="C86" s="198"/>
      <c r="D86" s="371"/>
      <c r="E86" s="371"/>
      <c r="F86" s="371"/>
      <c r="G86" s="180"/>
      <c r="H86" s="180"/>
      <c r="I86" s="181"/>
      <c r="AB86" s="4"/>
      <c r="AC86" s="152"/>
      <c r="AD86" s="153"/>
    </row>
    <row r="87" spans="1:30" x14ac:dyDescent="0.25">
      <c r="A87" s="199"/>
      <c r="B87" s="5"/>
      <c r="C87" s="5"/>
      <c r="D87" s="183"/>
      <c r="E87" s="183"/>
      <c r="F87" s="183"/>
      <c r="G87" s="183"/>
      <c r="H87" s="183"/>
      <c r="I87" s="184"/>
      <c r="AB87" s="4"/>
      <c r="AC87" s="152"/>
      <c r="AD87" s="153"/>
    </row>
    <row r="88" spans="1:30" x14ac:dyDescent="0.25">
      <c r="A88" s="200"/>
      <c r="B88" s="14"/>
      <c r="C88" s="201"/>
      <c r="D88" s="202"/>
      <c r="E88" s="165"/>
      <c r="F88" s="165"/>
      <c r="G88" s="6"/>
      <c r="H88" s="6"/>
      <c r="I88" s="2"/>
      <c r="AB88" s="4"/>
      <c r="AC88" s="152"/>
      <c r="AD88" s="153"/>
    </row>
    <row r="89" spans="1:30" x14ac:dyDescent="0.25">
      <c r="A89" s="199"/>
      <c r="B89" s="5"/>
      <c r="C89" s="203"/>
      <c r="D89" s="165"/>
      <c r="E89" s="165"/>
      <c r="F89" s="165"/>
      <c r="G89" s="165"/>
      <c r="H89" s="165"/>
      <c r="I89" s="150"/>
      <c r="AB89" s="4"/>
      <c r="AC89" s="152"/>
      <c r="AD89" s="153"/>
    </row>
    <row r="90" spans="1:30" x14ac:dyDescent="0.25">
      <c r="A90" s="204"/>
      <c r="C90" s="205"/>
      <c r="D90" s="150"/>
      <c r="E90" s="150"/>
      <c r="F90" s="150"/>
      <c r="G90" s="150"/>
      <c r="H90" s="150"/>
      <c r="I90" s="150"/>
      <c r="AB90" s="4"/>
      <c r="AC90" s="152"/>
      <c r="AD90" s="153"/>
    </row>
    <row r="91" spans="1:30" x14ac:dyDescent="0.25">
      <c r="C91" s="205"/>
      <c r="D91" s="150"/>
      <c r="E91" s="150"/>
      <c r="F91" s="150"/>
      <c r="G91" s="150"/>
      <c r="H91" s="150"/>
      <c r="I91" s="150"/>
      <c r="AB91" s="4"/>
      <c r="AC91" s="152"/>
      <c r="AD91" s="153"/>
    </row>
    <row r="92" spans="1:30" x14ac:dyDescent="0.25">
      <c r="C92" s="205"/>
      <c r="D92" s="150"/>
      <c r="E92" s="150"/>
      <c r="F92" s="150"/>
      <c r="G92" s="150"/>
      <c r="H92" s="150"/>
      <c r="I92" s="150"/>
      <c r="AB92" s="4"/>
      <c r="AC92" s="152"/>
      <c r="AD92" s="153"/>
    </row>
    <row r="93" spans="1:30" x14ac:dyDescent="0.25">
      <c r="C93" s="205"/>
      <c r="D93" s="150"/>
      <c r="E93" s="150"/>
      <c r="F93" s="150"/>
      <c r="G93" s="150"/>
      <c r="H93" s="150"/>
      <c r="I93" s="150"/>
      <c r="AB93" s="4"/>
      <c r="AC93" s="152"/>
      <c r="AD93" s="153"/>
    </row>
    <row r="94" spans="1:30" x14ac:dyDescent="0.25">
      <c r="C94" s="205"/>
      <c r="D94" s="150"/>
      <c r="E94" s="150"/>
      <c r="F94" s="150"/>
      <c r="G94" s="150"/>
      <c r="H94" s="150"/>
      <c r="I94" s="150"/>
      <c r="AB94" s="4"/>
      <c r="AC94" s="152"/>
      <c r="AD94" s="153"/>
    </row>
    <row r="95" spans="1:30" x14ac:dyDescent="0.25">
      <c r="C95" s="205"/>
      <c r="D95" s="150"/>
      <c r="E95" s="150"/>
      <c r="F95" s="150"/>
      <c r="G95" s="150"/>
      <c r="H95" s="150"/>
      <c r="I95" s="150"/>
      <c r="AB95" s="4"/>
      <c r="AC95" s="152"/>
      <c r="AD95" s="153"/>
    </row>
    <row r="96" spans="1:30" x14ac:dyDescent="0.25">
      <c r="C96" s="205"/>
      <c r="D96" s="150"/>
      <c r="E96" s="150"/>
      <c r="F96" s="150"/>
      <c r="G96" s="150"/>
      <c r="H96" s="150"/>
      <c r="I96" s="150"/>
      <c r="AB96" s="4"/>
      <c r="AD96" s="153"/>
    </row>
    <row r="97" spans="3:30" x14ac:dyDescent="0.25">
      <c r="C97" s="149"/>
      <c r="D97" s="204"/>
      <c r="E97" s="204"/>
      <c r="F97" s="204"/>
      <c r="G97" s="150"/>
      <c r="H97" s="150"/>
      <c r="I97" s="150"/>
      <c r="AD97" s="153"/>
    </row>
    <row r="98" spans="3:30" x14ac:dyDescent="0.25">
      <c r="C98" s="205"/>
      <c r="D98" s="204"/>
      <c r="E98" s="204"/>
      <c r="F98" s="204"/>
      <c r="G98" s="204"/>
      <c r="H98" s="204"/>
      <c r="I98" s="204"/>
    </row>
    <row r="99" spans="3:30" x14ac:dyDescent="0.25">
      <c r="C99" s="149"/>
      <c r="D99" s="204"/>
      <c r="E99" s="204"/>
      <c r="F99" s="204"/>
      <c r="G99" s="204"/>
      <c r="H99" s="204"/>
      <c r="I99" s="204"/>
    </row>
    <row r="100" spans="3:30" x14ac:dyDescent="0.25">
      <c r="C100" s="149"/>
      <c r="D100" s="204"/>
      <c r="E100" s="204"/>
      <c r="F100" s="204"/>
      <c r="G100" s="204"/>
      <c r="H100" s="204"/>
      <c r="I100" s="204"/>
    </row>
    <row r="101" spans="3:30" x14ac:dyDescent="0.25">
      <c r="C101" s="205"/>
      <c r="D101" s="197"/>
      <c r="E101" s="197"/>
      <c r="F101" s="197"/>
      <c r="G101" s="197"/>
      <c r="H101" s="197"/>
      <c r="I101" s="197"/>
    </row>
  </sheetData>
  <mergeCells count="10">
    <mergeCell ref="AC67:AD67"/>
    <mergeCell ref="D68:F68"/>
    <mergeCell ref="AC83:AD83"/>
    <mergeCell ref="D86:F86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9"/>
  <sheetViews>
    <sheetView showGridLines="0" view="pageBreakPreview" topLeftCell="A42" zoomScale="70" zoomScaleNormal="85" zoomScaleSheetLayoutView="70" workbookViewId="0">
      <selection activeCell="J50" sqref="J50:J51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72" t="s">
        <v>101</v>
      </c>
      <c r="C2" s="373"/>
      <c r="D2" s="373"/>
      <c r="E2" s="373"/>
      <c r="F2" s="373"/>
      <c r="G2" s="373"/>
      <c r="H2" s="373"/>
      <c r="I2" s="374"/>
    </row>
    <row r="4" spans="2:30" ht="18.75" x14ac:dyDescent="0.3">
      <c r="B4" s="2"/>
      <c r="C4" s="2"/>
      <c r="D4" s="376" t="s">
        <v>102</v>
      </c>
      <c r="E4" s="376"/>
      <c r="F4" s="376"/>
      <c r="G4" s="376"/>
      <c r="H4" s="376"/>
      <c r="I4" s="376"/>
    </row>
    <row r="5" spans="2:30" ht="80.25" customHeight="1" x14ac:dyDescent="0.25">
      <c r="B5" s="2"/>
      <c r="C5" s="2"/>
      <c r="D5" s="361" t="s">
        <v>93</v>
      </c>
      <c r="E5" s="361"/>
      <c r="F5" s="361"/>
      <c r="G5" s="361" t="s">
        <v>94</v>
      </c>
      <c r="H5" s="361"/>
      <c r="I5" s="361"/>
    </row>
    <row r="6" spans="2:30" x14ac:dyDescent="0.25">
      <c r="B6" s="2"/>
      <c r="C6" s="2"/>
      <c r="D6" s="1" t="s">
        <v>95</v>
      </c>
      <c r="E6" s="1" t="s">
        <v>96</v>
      </c>
      <c r="F6" s="1" t="s">
        <v>97</v>
      </c>
      <c r="G6" s="1" t="s">
        <v>95</v>
      </c>
      <c r="H6" s="1" t="s">
        <v>96</v>
      </c>
      <c r="I6" s="1" t="s">
        <v>97</v>
      </c>
      <c r="J6" s="206" t="s">
        <v>103</v>
      </c>
      <c r="AC6" s="361"/>
      <c r="AD6" s="361"/>
    </row>
    <row r="7" spans="2:30" x14ac:dyDescent="0.25">
      <c r="B7" s="2"/>
      <c r="C7" s="149">
        <v>39539</v>
      </c>
      <c r="D7" s="154">
        <v>0.42857139999999999</v>
      </c>
      <c r="E7" s="154">
        <v>0.28571429999999998</v>
      </c>
      <c r="F7" s="154">
        <v>0.28571429999999998</v>
      </c>
      <c r="G7" s="207"/>
      <c r="H7" s="207"/>
      <c r="I7" s="207"/>
      <c r="J7" s="208">
        <f t="shared" ref="J7:J50" si="0">+SUM(D7:F7)</f>
        <v>1</v>
      </c>
      <c r="AC7" s="151"/>
      <c r="AD7" s="151"/>
    </row>
    <row r="8" spans="2:30" x14ac:dyDescent="0.25">
      <c r="B8" s="2"/>
      <c r="C8" s="149">
        <v>39630</v>
      </c>
      <c r="D8" s="154">
        <v>0.46666669999999999</v>
      </c>
      <c r="E8" s="154">
        <v>0.4</v>
      </c>
      <c r="F8" s="154">
        <v>0.13333329999999999</v>
      </c>
      <c r="G8" s="154">
        <v>0.57142859999999995</v>
      </c>
      <c r="H8" s="154">
        <v>0.28571429999999998</v>
      </c>
      <c r="I8" s="154">
        <v>0.14285709999999999</v>
      </c>
      <c r="J8" s="208">
        <f t="shared" si="0"/>
        <v>1</v>
      </c>
      <c r="AB8" s="4"/>
      <c r="AC8" s="152"/>
      <c r="AD8" s="153"/>
    </row>
    <row r="9" spans="2:30" x14ac:dyDescent="0.25">
      <c r="B9" s="2"/>
      <c r="C9" s="149">
        <v>39722</v>
      </c>
      <c r="D9" s="154">
        <v>0.58823530000000002</v>
      </c>
      <c r="E9" s="154">
        <v>0.41176469999999998</v>
      </c>
      <c r="F9" s="154">
        <v>0</v>
      </c>
      <c r="G9" s="154">
        <v>0.53333339999999996</v>
      </c>
      <c r="H9" s="154">
        <v>0.3333333</v>
      </c>
      <c r="I9" s="154">
        <v>0.13333329999999999</v>
      </c>
      <c r="J9" s="208">
        <f t="shared" si="0"/>
        <v>1</v>
      </c>
      <c r="AB9" s="4"/>
      <c r="AC9" s="152"/>
      <c r="AD9" s="153"/>
    </row>
    <row r="10" spans="2:30" x14ac:dyDescent="0.25">
      <c r="B10" s="2"/>
      <c r="C10" s="149">
        <v>39783</v>
      </c>
      <c r="D10" s="154">
        <v>0.78599999999999992</v>
      </c>
      <c r="E10" s="154">
        <v>0.214</v>
      </c>
      <c r="F10" s="154">
        <v>0</v>
      </c>
      <c r="G10" s="154">
        <v>0.70588240000000002</v>
      </c>
      <c r="H10" s="154">
        <v>0.29411769999999998</v>
      </c>
      <c r="I10" s="154">
        <v>0</v>
      </c>
      <c r="J10" s="208">
        <f t="shared" si="0"/>
        <v>0.99999999999999989</v>
      </c>
      <c r="AB10" s="4"/>
      <c r="AC10" s="152"/>
      <c r="AD10" s="153"/>
    </row>
    <row r="11" spans="2:30" x14ac:dyDescent="0.25">
      <c r="B11" s="2"/>
      <c r="C11" s="149">
        <v>39873</v>
      </c>
      <c r="D11" s="154">
        <v>0.77800000000000002</v>
      </c>
      <c r="E11" s="154">
        <v>0.222</v>
      </c>
      <c r="F11" s="154">
        <v>0</v>
      </c>
      <c r="G11" s="154">
        <v>0.64300000000000002</v>
      </c>
      <c r="H11" s="154">
        <v>0.35700000000000004</v>
      </c>
      <c r="I11" s="154">
        <v>0</v>
      </c>
      <c r="J11" s="208">
        <f t="shared" si="0"/>
        <v>1</v>
      </c>
      <c r="AB11" s="4"/>
      <c r="AC11" s="152"/>
      <c r="AD11" s="153"/>
    </row>
    <row r="12" spans="2:30" x14ac:dyDescent="0.25">
      <c r="B12" s="2"/>
      <c r="C12" s="149">
        <v>39965</v>
      </c>
      <c r="D12" s="154">
        <v>0.52600000000000002</v>
      </c>
      <c r="E12" s="154">
        <v>0.47399999999999998</v>
      </c>
      <c r="F12" s="154">
        <v>0</v>
      </c>
      <c r="G12" s="154">
        <v>0.5</v>
      </c>
      <c r="H12" s="154">
        <v>0.5</v>
      </c>
      <c r="I12" s="154">
        <v>0</v>
      </c>
      <c r="J12" s="208">
        <f t="shared" si="0"/>
        <v>1</v>
      </c>
      <c r="AB12" s="4"/>
      <c r="AC12" s="152"/>
      <c r="AD12" s="153"/>
    </row>
    <row r="13" spans="2:30" x14ac:dyDescent="0.25">
      <c r="B13" s="2"/>
      <c r="C13" s="149">
        <v>40057</v>
      </c>
      <c r="D13" s="154">
        <v>0.55500000000000005</v>
      </c>
      <c r="E13" s="154">
        <v>0.38900000000000001</v>
      </c>
      <c r="F13" s="154">
        <v>5.5999999999999994E-2</v>
      </c>
      <c r="G13" s="154">
        <v>0.21100000000000002</v>
      </c>
      <c r="H13" s="154">
        <v>0.78900000000000003</v>
      </c>
      <c r="I13" s="154">
        <v>0</v>
      </c>
      <c r="J13" s="208">
        <f t="shared" si="0"/>
        <v>1</v>
      </c>
      <c r="AB13" s="4"/>
      <c r="AC13" s="152"/>
      <c r="AD13" s="153"/>
    </row>
    <row r="14" spans="2:30" x14ac:dyDescent="0.25">
      <c r="B14" s="2"/>
      <c r="C14" s="149">
        <v>40148</v>
      </c>
      <c r="D14" s="154">
        <v>0.41200000000000003</v>
      </c>
      <c r="E14" s="154">
        <v>0.58799999999999997</v>
      </c>
      <c r="F14" s="154">
        <v>0</v>
      </c>
      <c r="G14" s="154">
        <v>0.38900000000000001</v>
      </c>
      <c r="H14" s="154">
        <v>0.61099999999999999</v>
      </c>
      <c r="I14" s="154">
        <v>0</v>
      </c>
      <c r="J14" s="208">
        <f t="shared" si="0"/>
        <v>1</v>
      </c>
      <c r="AB14" s="4"/>
      <c r="AC14" s="152"/>
      <c r="AD14" s="153"/>
    </row>
    <row r="15" spans="2:30" x14ac:dyDescent="0.25">
      <c r="B15" s="2"/>
      <c r="C15" s="149">
        <v>40238</v>
      </c>
      <c r="D15" s="154">
        <v>0.33299999999999996</v>
      </c>
      <c r="E15" s="154">
        <v>0.66700000000000004</v>
      </c>
      <c r="F15" s="154">
        <v>0</v>
      </c>
      <c r="G15" s="154">
        <v>0.17600000000000002</v>
      </c>
      <c r="H15" s="154">
        <v>0.76500000000000001</v>
      </c>
      <c r="I15" s="154">
        <v>5.9000000000000004E-2</v>
      </c>
      <c r="J15" s="208">
        <f t="shared" si="0"/>
        <v>1</v>
      </c>
      <c r="AB15" s="4"/>
      <c r="AC15" s="152"/>
      <c r="AD15" s="153"/>
    </row>
    <row r="16" spans="2:30" x14ac:dyDescent="0.25">
      <c r="B16" s="2"/>
      <c r="C16" s="149">
        <v>40330</v>
      </c>
      <c r="D16" s="154">
        <v>0.16699999999999998</v>
      </c>
      <c r="E16" s="154">
        <v>0.66600000000000004</v>
      </c>
      <c r="F16" s="154">
        <v>0.16699999999999998</v>
      </c>
      <c r="G16" s="154">
        <v>0.27800000000000002</v>
      </c>
      <c r="H16" s="154">
        <v>0.66700000000000004</v>
      </c>
      <c r="I16" s="154">
        <v>5.5999999999999994E-2</v>
      </c>
      <c r="J16" s="208">
        <f t="shared" si="0"/>
        <v>1</v>
      </c>
      <c r="AB16" s="4"/>
      <c r="AC16" s="152"/>
      <c r="AD16" s="153"/>
    </row>
    <row r="17" spans="1:30" x14ac:dyDescent="0.25">
      <c r="B17" s="2"/>
      <c r="C17" s="149">
        <v>40422</v>
      </c>
      <c r="D17" s="154">
        <v>5.2631578947368418E-2</v>
      </c>
      <c r="E17" s="154">
        <v>0.73684210526315785</v>
      </c>
      <c r="F17" s="154">
        <v>0.21052631578947367</v>
      </c>
      <c r="G17" s="154">
        <v>0.22299999999999998</v>
      </c>
      <c r="H17" s="154">
        <v>0.66700000000000004</v>
      </c>
      <c r="I17" s="154">
        <v>0.111</v>
      </c>
      <c r="J17" s="208">
        <f t="shared" si="0"/>
        <v>1</v>
      </c>
      <c r="AB17" s="4"/>
      <c r="AC17" s="152"/>
      <c r="AD17" s="153"/>
    </row>
    <row r="18" spans="1:30" x14ac:dyDescent="0.25">
      <c r="B18" s="2"/>
      <c r="C18" s="149">
        <v>40513</v>
      </c>
      <c r="D18" s="154">
        <v>5.9000000000000004E-2</v>
      </c>
      <c r="E18" s="154">
        <v>0.70599999999999996</v>
      </c>
      <c r="F18" s="154">
        <v>0.23499999999999999</v>
      </c>
      <c r="G18" s="154">
        <v>0.10526315789473684</v>
      </c>
      <c r="H18" s="154">
        <v>0.84210526315789469</v>
      </c>
      <c r="I18" s="154">
        <v>5.2631578947368418E-2</v>
      </c>
      <c r="J18" s="208">
        <f t="shared" si="0"/>
        <v>1</v>
      </c>
      <c r="AB18" s="4"/>
      <c r="AC18" s="152"/>
      <c r="AD18" s="153"/>
    </row>
    <row r="19" spans="1:30" x14ac:dyDescent="0.25">
      <c r="B19" s="2"/>
      <c r="C19" s="149">
        <v>40603</v>
      </c>
      <c r="D19" s="154">
        <v>0.15789473684210525</v>
      </c>
      <c r="E19" s="154">
        <v>0.63157894736842102</v>
      </c>
      <c r="F19" s="154">
        <v>0.21052631578947367</v>
      </c>
      <c r="G19" s="154">
        <v>0.17647058823529413</v>
      </c>
      <c r="H19" s="154">
        <v>0.70588235294117652</v>
      </c>
      <c r="I19" s="154">
        <v>0.11764705882352941</v>
      </c>
      <c r="J19" s="208">
        <f t="shared" si="0"/>
        <v>1</v>
      </c>
      <c r="AB19" s="4"/>
      <c r="AD19" s="153"/>
    </row>
    <row r="20" spans="1:30" x14ac:dyDescent="0.25">
      <c r="A20" s="155"/>
      <c r="C20" s="149">
        <v>40695</v>
      </c>
      <c r="D20" s="154">
        <v>0.33333333333333331</v>
      </c>
      <c r="E20" s="154">
        <v>0.5</v>
      </c>
      <c r="F20" s="154">
        <v>0.16666666666666666</v>
      </c>
      <c r="G20" s="154">
        <v>0.15789473684210525</v>
      </c>
      <c r="H20" s="154">
        <v>0.73684210526315785</v>
      </c>
      <c r="I20" s="154">
        <v>0.10526315789473684</v>
      </c>
      <c r="J20" s="208">
        <f t="shared" si="0"/>
        <v>0.99999999999999989</v>
      </c>
      <c r="AB20" s="4"/>
      <c r="AD20" s="153"/>
    </row>
    <row r="21" spans="1:30" x14ac:dyDescent="0.25">
      <c r="C21" s="149">
        <v>40787</v>
      </c>
      <c r="D21" s="154">
        <v>0.33333333333333331</v>
      </c>
      <c r="E21" s="154">
        <v>0.47619047619047616</v>
      </c>
      <c r="F21" s="154">
        <v>0.19047619047619047</v>
      </c>
      <c r="G21" s="154">
        <v>0.3888888888888889</v>
      </c>
      <c r="H21" s="154">
        <v>0.61111111111111116</v>
      </c>
      <c r="I21" s="154">
        <v>0</v>
      </c>
      <c r="J21" s="208">
        <f t="shared" si="0"/>
        <v>1</v>
      </c>
    </row>
    <row r="22" spans="1:30" x14ac:dyDescent="0.25">
      <c r="B22" s="2"/>
      <c r="C22" s="149">
        <v>40878</v>
      </c>
      <c r="D22" s="154">
        <v>0.42857142857142855</v>
      </c>
      <c r="E22" s="154">
        <v>0.38095238095238093</v>
      </c>
      <c r="F22" s="154">
        <v>0.19047619047619047</v>
      </c>
      <c r="G22" s="154">
        <v>0.38095238095238093</v>
      </c>
      <c r="H22" s="154">
        <v>0.5714285714285714</v>
      </c>
      <c r="I22" s="154">
        <v>4.7619047619047616E-2</v>
      </c>
      <c r="J22" s="208">
        <f t="shared" si="0"/>
        <v>1</v>
      </c>
    </row>
    <row r="23" spans="1:30" x14ac:dyDescent="0.25">
      <c r="B23" s="2"/>
      <c r="C23" s="149">
        <v>40969</v>
      </c>
      <c r="D23" s="154">
        <v>0.42857142857142855</v>
      </c>
      <c r="E23" s="154">
        <v>0.33333333333333331</v>
      </c>
      <c r="F23" s="154">
        <v>9.5238095238095233E-2</v>
      </c>
      <c r="G23" s="154">
        <v>0.47619047619047616</v>
      </c>
      <c r="H23" s="154">
        <v>4.7619047619047616E-2</v>
      </c>
      <c r="I23" s="154">
        <v>0.47619047619047616</v>
      </c>
      <c r="J23" s="208">
        <f t="shared" si="0"/>
        <v>0.8571428571428571</v>
      </c>
      <c r="AC23" s="361"/>
      <c r="AD23" s="361"/>
    </row>
    <row r="24" spans="1:30" x14ac:dyDescent="0.25">
      <c r="B24" s="2"/>
      <c r="C24" s="157">
        <v>41061</v>
      </c>
      <c r="D24" s="154">
        <v>0.55555555555555547</v>
      </c>
      <c r="E24" s="154">
        <v>0.38888888888888884</v>
      </c>
      <c r="F24" s="154">
        <v>5.5555555555555559E-2</v>
      </c>
      <c r="G24" s="154">
        <v>0.5554445554445554</v>
      </c>
      <c r="H24" s="154">
        <v>0.38861138861138855</v>
      </c>
      <c r="I24" s="154">
        <v>5.594405594405593E-2</v>
      </c>
      <c r="J24" s="208">
        <f t="shared" si="0"/>
        <v>0.99999999999999989</v>
      </c>
      <c r="AC24" s="151"/>
      <c r="AD24" s="151"/>
    </row>
    <row r="25" spans="1:30" x14ac:dyDescent="0.25">
      <c r="B25" s="2"/>
      <c r="C25" s="157">
        <v>41153</v>
      </c>
      <c r="D25" s="154">
        <v>0.49931224209078406</v>
      </c>
      <c r="E25" s="154">
        <v>0.501</v>
      </c>
      <c r="F25" s="154">
        <v>0</v>
      </c>
      <c r="G25" s="154">
        <v>0.47052947052947053</v>
      </c>
      <c r="H25" s="154">
        <v>0.41158841158841158</v>
      </c>
      <c r="I25" s="154">
        <v>0.11788211788211787</v>
      </c>
      <c r="J25" s="208">
        <f t="shared" si="0"/>
        <v>1.000312242090784</v>
      </c>
      <c r="AB25" s="4"/>
      <c r="AC25" s="152"/>
      <c r="AD25" s="153"/>
    </row>
    <row r="26" spans="1:30" x14ac:dyDescent="0.25">
      <c r="B26" s="2"/>
      <c r="C26" s="157">
        <v>41244</v>
      </c>
      <c r="D26" s="154">
        <v>0.60855949895615868</v>
      </c>
      <c r="E26" s="154">
        <v>0.26096033402922758</v>
      </c>
      <c r="F26" s="154">
        <v>0.13048016701461379</v>
      </c>
      <c r="G26" s="154">
        <v>0.54602510460251041</v>
      </c>
      <c r="H26" s="154">
        <v>0.36401673640167359</v>
      </c>
      <c r="I26" s="154">
        <v>8.9958158995815884E-2</v>
      </c>
      <c r="J26" s="208">
        <f t="shared" si="0"/>
        <v>1</v>
      </c>
      <c r="AB26" s="4"/>
      <c r="AC26" s="152"/>
      <c r="AD26" s="153"/>
    </row>
    <row r="27" spans="1:30" x14ac:dyDescent="0.25">
      <c r="B27" s="2"/>
      <c r="C27" s="157">
        <v>41334</v>
      </c>
      <c r="D27" s="154">
        <v>0.6</v>
      </c>
      <c r="E27" s="154">
        <v>0.3</v>
      </c>
      <c r="F27" s="154">
        <v>0.1</v>
      </c>
      <c r="G27" s="154">
        <v>0.45</v>
      </c>
      <c r="H27" s="154">
        <v>0.5</v>
      </c>
      <c r="I27" s="154">
        <v>0.05</v>
      </c>
      <c r="J27" s="208">
        <f t="shared" si="0"/>
        <v>0.99999999999999989</v>
      </c>
      <c r="AB27" s="4"/>
      <c r="AC27" s="152"/>
      <c r="AD27" s="153"/>
    </row>
    <row r="28" spans="1:30" x14ac:dyDescent="0.25">
      <c r="B28" s="2"/>
      <c r="C28" s="157">
        <v>41426</v>
      </c>
      <c r="D28" s="159">
        <v>0.4375</v>
      </c>
      <c r="E28" s="159">
        <v>0.5</v>
      </c>
      <c r="F28" s="159">
        <v>6.25E-2</v>
      </c>
      <c r="G28" s="159">
        <v>0.3125</v>
      </c>
      <c r="H28" s="159">
        <v>0.6875</v>
      </c>
      <c r="I28" s="159">
        <v>0</v>
      </c>
      <c r="J28" s="208">
        <f t="shared" si="0"/>
        <v>1</v>
      </c>
      <c r="AB28" s="4"/>
      <c r="AC28" s="152"/>
      <c r="AD28" s="153"/>
    </row>
    <row r="29" spans="1:30" x14ac:dyDescent="0.25">
      <c r="B29" s="2"/>
      <c r="C29" s="157">
        <v>41518</v>
      </c>
      <c r="D29" s="159">
        <v>0.36842105263157893</v>
      </c>
      <c r="E29" s="159">
        <v>0.47368421052631576</v>
      </c>
      <c r="F29" s="159">
        <v>0.15789473684210525</v>
      </c>
      <c r="G29" s="159">
        <v>0.31578947368421051</v>
      </c>
      <c r="H29" s="159">
        <v>0.57894736842105265</v>
      </c>
      <c r="I29" s="159">
        <v>0.10526315789473684</v>
      </c>
      <c r="J29" s="208">
        <f t="shared" si="0"/>
        <v>1</v>
      </c>
      <c r="AB29" s="4"/>
      <c r="AC29" s="152"/>
      <c r="AD29" s="153"/>
    </row>
    <row r="30" spans="1:30" x14ac:dyDescent="0.25">
      <c r="B30" s="2"/>
      <c r="C30" s="157">
        <v>41609</v>
      </c>
      <c r="D30" s="159">
        <v>0.3125</v>
      </c>
      <c r="E30" s="159">
        <v>0.5</v>
      </c>
      <c r="F30" s="159">
        <v>0.1875</v>
      </c>
      <c r="G30" s="159">
        <v>0.1875</v>
      </c>
      <c r="H30" s="159">
        <v>0.625</v>
      </c>
      <c r="I30" s="159">
        <v>0.1875</v>
      </c>
      <c r="J30" s="208">
        <f t="shared" si="0"/>
        <v>1</v>
      </c>
      <c r="AB30" s="4"/>
      <c r="AC30" s="152"/>
      <c r="AD30" s="153"/>
    </row>
    <row r="31" spans="1:30" x14ac:dyDescent="0.25">
      <c r="B31" s="2"/>
      <c r="C31" s="157">
        <v>41699</v>
      </c>
      <c r="D31" s="159">
        <v>0.11764705882352941</v>
      </c>
      <c r="E31" s="159">
        <v>0.6470588235294118</v>
      </c>
      <c r="F31" s="159">
        <v>0.23529411764705882</v>
      </c>
      <c r="G31" s="159">
        <v>0.11764705882352941</v>
      </c>
      <c r="H31" s="159">
        <v>0.70588235294117652</v>
      </c>
      <c r="I31" s="159">
        <v>0.17647058823529413</v>
      </c>
      <c r="J31" s="208">
        <f t="shared" si="0"/>
        <v>1</v>
      </c>
      <c r="AB31" s="4"/>
      <c r="AC31" s="152"/>
      <c r="AD31" s="153"/>
    </row>
    <row r="32" spans="1:30" x14ac:dyDescent="0.25">
      <c r="B32" s="2"/>
      <c r="C32" s="157">
        <v>41791</v>
      </c>
      <c r="D32" s="159">
        <v>0.29411764705882354</v>
      </c>
      <c r="E32" s="159">
        <v>0.58823529411764708</v>
      </c>
      <c r="F32" s="159">
        <v>0.11764705882352941</v>
      </c>
      <c r="G32" s="159">
        <v>0.23529411764705882</v>
      </c>
      <c r="H32" s="159">
        <v>0.76470588235294112</v>
      </c>
      <c r="I32" s="159">
        <v>0</v>
      </c>
      <c r="J32" s="208">
        <f t="shared" si="0"/>
        <v>1</v>
      </c>
      <c r="AB32" s="4"/>
      <c r="AC32" s="152"/>
      <c r="AD32" s="153"/>
    </row>
    <row r="33" spans="2:30" x14ac:dyDescent="0.25">
      <c r="B33" s="2"/>
      <c r="C33" s="157">
        <v>41883</v>
      </c>
      <c r="D33" s="159">
        <v>0.2857142857142857</v>
      </c>
      <c r="E33" s="159">
        <v>0.6428571428571429</v>
      </c>
      <c r="F33" s="159">
        <v>7.1428571428571425E-2</v>
      </c>
      <c r="G33" s="159">
        <v>0.21428571428571427</v>
      </c>
      <c r="H33" s="159">
        <v>0.7142857142857143</v>
      </c>
      <c r="I33" s="159">
        <v>7.1428571428571425E-2</v>
      </c>
      <c r="J33" s="208">
        <f t="shared" si="0"/>
        <v>1</v>
      </c>
      <c r="AB33" s="4"/>
      <c r="AC33" s="152"/>
      <c r="AD33" s="153"/>
    </row>
    <row r="34" spans="2:30" x14ac:dyDescent="0.25">
      <c r="B34" s="2"/>
      <c r="C34" s="157">
        <v>41974</v>
      </c>
      <c r="D34" s="159">
        <v>0.25</v>
      </c>
      <c r="E34" s="159">
        <v>0.5</v>
      </c>
      <c r="F34" s="159">
        <v>0.25</v>
      </c>
      <c r="G34" s="159">
        <v>0.25</v>
      </c>
      <c r="H34" s="159">
        <v>0.66666666666666663</v>
      </c>
      <c r="I34" s="159">
        <v>8.3333333333333329E-2</v>
      </c>
      <c r="J34" s="208">
        <f t="shared" si="0"/>
        <v>1</v>
      </c>
      <c r="AB34" s="4"/>
      <c r="AC34" s="152"/>
      <c r="AD34" s="153"/>
    </row>
    <row r="35" spans="2:30" x14ac:dyDescent="0.25">
      <c r="B35" s="2"/>
      <c r="C35" s="157">
        <v>42064</v>
      </c>
      <c r="D35" s="159">
        <v>0.30769230769230771</v>
      </c>
      <c r="E35" s="159">
        <v>0.61538461538461542</v>
      </c>
      <c r="F35" s="159">
        <v>7.6923076923076927E-2</v>
      </c>
      <c r="G35" s="159">
        <v>0.46153846153846156</v>
      </c>
      <c r="H35" s="159">
        <v>0.53846153846153844</v>
      </c>
      <c r="I35" s="159">
        <v>0</v>
      </c>
      <c r="J35" s="208">
        <f t="shared" si="0"/>
        <v>1</v>
      </c>
      <c r="AB35" s="4"/>
      <c r="AC35" s="152"/>
      <c r="AD35" s="153"/>
    </row>
    <row r="36" spans="2:30" x14ac:dyDescent="0.25">
      <c r="B36" s="2"/>
      <c r="C36" s="157">
        <v>42156</v>
      </c>
      <c r="D36" s="159">
        <v>0.46666666666666667</v>
      </c>
      <c r="E36" s="159">
        <v>0.53333333333333333</v>
      </c>
      <c r="F36" s="159">
        <v>0</v>
      </c>
      <c r="G36" s="158">
        <v>0.53333333333333333</v>
      </c>
      <c r="H36" s="158">
        <v>0.46666666666666667</v>
      </c>
      <c r="I36" s="158">
        <v>0</v>
      </c>
      <c r="J36" s="208">
        <f t="shared" si="0"/>
        <v>1</v>
      </c>
      <c r="AB36" s="4"/>
      <c r="AC36" s="152"/>
      <c r="AD36" s="153"/>
    </row>
    <row r="37" spans="2:30" x14ac:dyDescent="0.25">
      <c r="B37" s="2"/>
      <c r="C37" s="157">
        <v>42248</v>
      </c>
      <c r="D37" s="158">
        <v>0.66666666666666663</v>
      </c>
      <c r="E37" s="158">
        <v>0.33333333333333331</v>
      </c>
      <c r="F37" s="158">
        <v>0</v>
      </c>
      <c r="G37" s="158">
        <v>0.75</v>
      </c>
      <c r="H37" s="158">
        <v>0.25</v>
      </c>
      <c r="I37" s="158">
        <v>0</v>
      </c>
      <c r="J37" s="208">
        <f t="shared" si="0"/>
        <v>1</v>
      </c>
      <c r="AB37" s="4"/>
      <c r="AC37" s="152"/>
      <c r="AD37" s="153"/>
    </row>
    <row r="38" spans="2:30" x14ac:dyDescent="0.25">
      <c r="B38" s="2"/>
      <c r="C38" s="157">
        <v>42339</v>
      </c>
      <c r="D38" s="158">
        <v>0.46153846153846156</v>
      </c>
      <c r="E38" s="158">
        <v>0.53846153846153844</v>
      </c>
      <c r="F38" s="158">
        <v>0</v>
      </c>
      <c r="G38" s="158">
        <v>0.46153846153846156</v>
      </c>
      <c r="H38" s="158">
        <v>0.46153846153846156</v>
      </c>
      <c r="I38" s="158">
        <v>7.6923076923076927E-2</v>
      </c>
      <c r="J38" s="208">
        <f t="shared" si="0"/>
        <v>1</v>
      </c>
      <c r="AB38" s="4"/>
      <c r="AC38" s="152"/>
      <c r="AD38" s="153"/>
    </row>
    <row r="39" spans="2:30" x14ac:dyDescent="0.25">
      <c r="B39" s="2"/>
      <c r="C39" s="157">
        <v>42430</v>
      </c>
      <c r="D39" s="158">
        <v>0.46153846153846156</v>
      </c>
      <c r="E39" s="158">
        <v>0.46153846153846156</v>
      </c>
      <c r="F39" s="158">
        <v>7.6923076923076927E-2</v>
      </c>
      <c r="G39" s="158">
        <v>0.53846153846153855</v>
      </c>
      <c r="H39" s="158">
        <v>0.38461538461538464</v>
      </c>
      <c r="I39" s="158">
        <v>7.6923076923076927E-2</v>
      </c>
      <c r="J39" s="208">
        <f t="shared" si="0"/>
        <v>1</v>
      </c>
      <c r="AB39" s="4"/>
      <c r="AC39" s="152"/>
      <c r="AD39" s="153"/>
    </row>
    <row r="40" spans="2:30" x14ac:dyDescent="0.25">
      <c r="B40" s="2"/>
      <c r="C40" s="157">
        <v>42522</v>
      </c>
      <c r="D40" s="158">
        <v>0.53333333333333333</v>
      </c>
      <c r="E40" s="158">
        <v>0.46666666666666667</v>
      </c>
      <c r="F40" s="158">
        <v>0</v>
      </c>
      <c r="G40" s="158">
        <v>0.6</v>
      </c>
      <c r="H40" s="158">
        <v>0.33333333333333331</v>
      </c>
      <c r="I40" s="158">
        <v>6.6666666666666666E-2</v>
      </c>
      <c r="J40" s="208">
        <f t="shared" si="0"/>
        <v>1</v>
      </c>
      <c r="AB40" s="4"/>
      <c r="AC40" s="152"/>
      <c r="AD40" s="153"/>
    </row>
    <row r="41" spans="2:30" x14ac:dyDescent="0.25">
      <c r="B41" s="2"/>
      <c r="C41" s="157">
        <v>42614</v>
      </c>
      <c r="D41" s="158">
        <v>0.6</v>
      </c>
      <c r="E41" s="158">
        <v>0.33333333333333331</v>
      </c>
      <c r="F41" s="158">
        <v>6.6666666666666666E-2</v>
      </c>
      <c r="G41" s="158">
        <v>0.39999999999999997</v>
      </c>
      <c r="H41" s="158">
        <v>0.46666666666666667</v>
      </c>
      <c r="I41" s="158">
        <v>0</v>
      </c>
      <c r="J41" s="208">
        <f t="shared" si="0"/>
        <v>1</v>
      </c>
      <c r="AB41" s="4"/>
      <c r="AC41" s="152"/>
      <c r="AD41" s="153"/>
    </row>
    <row r="42" spans="2:30" x14ac:dyDescent="0.25">
      <c r="B42" s="2"/>
      <c r="C42" s="157">
        <v>42705</v>
      </c>
      <c r="D42" s="158">
        <v>0.42857142857142855</v>
      </c>
      <c r="E42" s="158">
        <v>0.5714285714285714</v>
      </c>
      <c r="F42" s="158">
        <v>0</v>
      </c>
      <c r="G42" s="158">
        <v>0.42857142857142855</v>
      </c>
      <c r="H42" s="158">
        <v>0.5714285714285714</v>
      </c>
      <c r="I42" s="209">
        <v>0</v>
      </c>
      <c r="J42" s="208">
        <f t="shared" si="0"/>
        <v>1</v>
      </c>
      <c r="AB42" s="4"/>
      <c r="AC42" s="152"/>
      <c r="AD42" s="153"/>
    </row>
    <row r="43" spans="2:30" x14ac:dyDescent="0.25">
      <c r="B43" s="2"/>
      <c r="C43" s="157">
        <v>42795</v>
      </c>
      <c r="D43" s="158">
        <v>0.46153846153846156</v>
      </c>
      <c r="E43" s="158">
        <v>0.30769230769230771</v>
      </c>
      <c r="F43" s="158">
        <v>0.23076923076923078</v>
      </c>
      <c r="G43" s="158">
        <v>0.38461538461538464</v>
      </c>
      <c r="H43" s="158">
        <v>0.38461538461538464</v>
      </c>
      <c r="I43" s="158">
        <v>0.23076923076923078</v>
      </c>
      <c r="J43" s="208">
        <f t="shared" si="0"/>
        <v>1</v>
      </c>
      <c r="AB43" s="4"/>
      <c r="AC43" s="152"/>
      <c r="AD43" s="153"/>
    </row>
    <row r="44" spans="2:30" x14ac:dyDescent="0.25">
      <c r="B44" s="2"/>
      <c r="C44" s="157">
        <v>42887</v>
      </c>
      <c r="D44" s="158">
        <v>0.69230769230769229</v>
      </c>
      <c r="E44" s="158">
        <v>0.30769230769230771</v>
      </c>
      <c r="F44" s="158">
        <v>0</v>
      </c>
      <c r="G44" s="158">
        <v>0.66666666666666674</v>
      </c>
      <c r="H44" s="158">
        <v>0.25</v>
      </c>
      <c r="I44" s="158">
        <v>8.3333333333333329E-2</v>
      </c>
      <c r="J44" s="208">
        <f t="shared" si="0"/>
        <v>1</v>
      </c>
      <c r="AB44" s="4"/>
      <c r="AC44" s="152"/>
      <c r="AD44" s="153"/>
    </row>
    <row r="45" spans="2:30" x14ac:dyDescent="0.25">
      <c r="B45" s="2"/>
      <c r="C45" s="157">
        <v>42979</v>
      </c>
      <c r="D45" s="158">
        <v>0.69230769230769229</v>
      </c>
      <c r="E45" s="158">
        <v>0.30769230769230771</v>
      </c>
      <c r="F45" s="158">
        <v>0</v>
      </c>
      <c r="G45" s="158">
        <v>0.53846153846153855</v>
      </c>
      <c r="H45" s="158">
        <v>0.46153846153846156</v>
      </c>
      <c r="I45" s="158">
        <v>0</v>
      </c>
      <c r="J45" s="208">
        <f t="shared" si="0"/>
        <v>1</v>
      </c>
      <c r="AB45" s="4"/>
      <c r="AC45" s="152"/>
      <c r="AD45" s="153"/>
    </row>
    <row r="46" spans="2:30" x14ac:dyDescent="0.25">
      <c r="B46" s="2"/>
      <c r="C46" s="157">
        <v>43070</v>
      </c>
      <c r="D46" s="158">
        <v>0.77777777777777779</v>
      </c>
      <c r="E46" s="158">
        <v>0.22222222222222221</v>
      </c>
      <c r="F46" s="158">
        <v>0</v>
      </c>
      <c r="G46" s="210">
        <v>0.5</v>
      </c>
      <c r="H46" s="210">
        <v>0.5</v>
      </c>
      <c r="I46" s="210">
        <v>0</v>
      </c>
      <c r="J46" s="208">
        <f t="shared" si="0"/>
        <v>1</v>
      </c>
      <c r="AB46" s="4"/>
      <c r="AC46" s="152"/>
      <c r="AD46" s="153"/>
    </row>
    <row r="47" spans="2:30" x14ac:dyDescent="0.25">
      <c r="B47" s="2"/>
      <c r="C47" s="157">
        <v>43160</v>
      </c>
      <c r="D47" s="158">
        <v>0.33333333333333331</v>
      </c>
      <c r="E47" s="158">
        <v>0.58333333333333337</v>
      </c>
      <c r="F47" s="158">
        <v>8.3333333333333329E-2</v>
      </c>
      <c r="G47" s="210">
        <v>0.33333333333333331</v>
      </c>
      <c r="H47" s="210">
        <v>0.58333333333333337</v>
      </c>
      <c r="I47" s="210">
        <v>8.3333333333333329E-2</v>
      </c>
      <c r="J47" s="208">
        <f t="shared" si="0"/>
        <v>1</v>
      </c>
      <c r="AB47" s="4"/>
      <c r="AC47" s="152"/>
      <c r="AD47" s="153"/>
    </row>
    <row r="48" spans="2:30" x14ac:dyDescent="0.25">
      <c r="B48" s="2"/>
      <c r="C48" s="157">
        <v>43252</v>
      </c>
      <c r="D48" s="158">
        <v>0.1111111111111111</v>
      </c>
      <c r="E48" s="158">
        <v>0.88888888888888884</v>
      </c>
      <c r="F48" s="158">
        <v>0</v>
      </c>
      <c r="G48" s="158">
        <v>0.1111111111111111</v>
      </c>
      <c r="H48" s="158">
        <v>0.77777777777777779</v>
      </c>
      <c r="I48" s="158">
        <v>0.1111111111111111</v>
      </c>
      <c r="J48" s="208">
        <f t="shared" si="0"/>
        <v>1</v>
      </c>
      <c r="AB48" s="4"/>
      <c r="AC48" s="152"/>
      <c r="AD48" s="153"/>
    </row>
    <row r="49" spans="1:30" x14ac:dyDescent="0.25">
      <c r="B49" s="2"/>
      <c r="C49" s="157">
        <v>43344</v>
      </c>
      <c r="D49" s="158">
        <v>0.125</v>
      </c>
      <c r="E49" s="158">
        <v>0.875</v>
      </c>
      <c r="F49" s="158">
        <v>0</v>
      </c>
      <c r="G49" s="158">
        <v>0</v>
      </c>
      <c r="H49" s="158">
        <v>0.75</v>
      </c>
      <c r="I49" s="209">
        <v>0.25</v>
      </c>
      <c r="J49" s="208">
        <f t="shared" si="0"/>
        <v>1</v>
      </c>
      <c r="AB49" s="4"/>
      <c r="AC49" s="152"/>
      <c r="AD49" s="153"/>
    </row>
    <row r="50" spans="1:30" x14ac:dyDescent="0.25">
      <c r="B50" s="2"/>
      <c r="C50" s="157">
        <v>43435</v>
      </c>
      <c r="D50" s="158">
        <v>7.6923076923076927E-2</v>
      </c>
      <c r="E50" s="158">
        <v>0.84615384615384615</v>
      </c>
      <c r="F50" s="158">
        <v>7.6923076923076927E-2</v>
      </c>
      <c r="G50" s="158">
        <v>7.1428571428571425E-2</v>
      </c>
      <c r="H50" s="158">
        <v>0.7142857142857143</v>
      </c>
      <c r="I50" s="209">
        <v>0.21428571428571427</v>
      </c>
      <c r="J50" s="208">
        <f t="shared" si="0"/>
        <v>1</v>
      </c>
      <c r="AB50" s="4"/>
      <c r="AC50" s="152"/>
      <c r="AD50" s="153"/>
    </row>
    <row r="51" spans="1:30" x14ac:dyDescent="0.25">
      <c r="B51" s="2"/>
      <c r="C51" s="157">
        <v>43525</v>
      </c>
      <c r="D51" s="158">
        <v>7.6923076923076927E-2</v>
      </c>
      <c r="E51" s="158">
        <v>0.69230769230769229</v>
      </c>
      <c r="F51" s="158">
        <v>0.23076923076923078</v>
      </c>
      <c r="G51" s="158">
        <v>7.6923076923076927E-2</v>
      </c>
      <c r="H51" s="158">
        <v>0.69230769230769229</v>
      </c>
      <c r="I51" s="209">
        <v>0.23076923076923078</v>
      </c>
      <c r="J51" s="209"/>
      <c r="AB51" s="4"/>
      <c r="AC51" s="152"/>
      <c r="AD51" s="153"/>
    </row>
    <row r="52" spans="1:30" x14ac:dyDescent="0.25">
      <c r="B52" s="2"/>
      <c r="C52" s="157">
        <v>43617</v>
      </c>
      <c r="D52" s="158">
        <v>7.6923076923076927E-2</v>
      </c>
      <c r="E52" s="158">
        <v>0.69230769230769229</v>
      </c>
      <c r="F52" s="158">
        <v>0.23076923076923078</v>
      </c>
      <c r="G52" s="158"/>
      <c r="H52" s="158"/>
      <c r="I52" s="209"/>
      <c r="J52" s="209"/>
      <c r="AB52" s="4"/>
      <c r="AC52" s="152"/>
      <c r="AD52" s="153"/>
    </row>
    <row r="53" spans="1:30" x14ac:dyDescent="0.25">
      <c r="B53" s="2"/>
      <c r="C53" s="157"/>
      <c r="D53" s="158"/>
      <c r="E53" s="158"/>
      <c r="F53" s="158"/>
      <c r="G53" s="158"/>
      <c r="H53" s="158"/>
      <c r="I53" s="209"/>
      <c r="J53" s="209"/>
      <c r="AB53" s="4"/>
      <c r="AC53" s="152"/>
      <c r="AD53" s="153"/>
    </row>
    <row r="54" spans="1:30" x14ac:dyDescent="0.25">
      <c r="A54" s="20" t="s">
        <v>18</v>
      </c>
      <c r="B54" s="22"/>
      <c r="C54" s="160"/>
      <c r="D54" s="161"/>
      <c r="E54" s="161"/>
      <c r="F54" s="161"/>
      <c r="G54" s="161"/>
      <c r="H54" s="158"/>
      <c r="I54" s="209"/>
      <c r="J54" s="209"/>
      <c r="AB54" s="4"/>
      <c r="AC54" s="152"/>
      <c r="AD54" s="153"/>
    </row>
    <row r="55" spans="1:30" x14ac:dyDescent="0.25">
      <c r="A55" s="20" t="s">
        <v>104</v>
      </c>
      <c r="B55" s="22"/>
      <c r="C55" s="160"/>
      <c r="D55" s="164"/>
      <c r="E55" s="164"/>
      <c r="F55" s="164"/>
      <c r="G55" s="161"/>
      <c r="H55" s="158"/>
      <c r="I55" s="158"/>
      <c r="J55" s="13"/>
      <c r="AB55" s="4"/>
      <c r="AC55" s="152"/>
      <c r="AD55" s="153"/>
    </row>
    <row r="56" spans="1:30" x14ac:dyDescent="0.25">
      <c r="A56" s="20"/>
      <c r="B56" s="22"/>
      <c r="C56" s="160"/>
      <c r="D56" s="164"/>
      <c r="E56" s="164"/>
      <c r="F56" s="164"/>
      <c r="G56" s="164"/>
      <c r="H56" s="150"/>
      <c r="I56" s="150"/>
      <c r="AB56" s="4"/>
      <c r="AC56" s="152"/>
      <c r="AD56" s="153"/>
    </row>
    <row r="57" spans="1:30" x14ac:dyDescent="0.25">
      <c r="A57" s="23" t="s">
        <v>99</v>
      </c>
      <c r="B57" s="22"/>
      <c r="C57" s="160"/>
      <c r="D57" s="164"/>
      <c r="E57" s="164"/>
      <c r="F57" s="164"/>
      <c r="G57" s="164"/>
      <c r="H57" s="150"/>
      <c r="I57" s="150"/>
      <c r="AB57" s="4"/>
      <c r="AC57" s="152"/>
      <c r="AD57" s="153"/>
    </row>
    <row r="58" spans="1:30" x14ac:dyDescent="0.25">
      <c r="A58" s="20"/>
      <c r="B58" s="22"/>
      <c r="C58" s="160"/>
      <c r="D58" s="164"/>
      <c r="E58" s="164"/>
      <c r="F58" s="164"/>
      <c r="G58" s="164"/>
      <c r="H58" s="150"/>
      <c r="I58" s="150"/>
      <c r="AB58" s="4"/>
      <c r="AC58" s="152"/>
      <c r="AD58" s="153"/>
    </row>
    <row r="59" spans="1:30" x14ac:dyDescent="0.25">
      <c r="A59" s="20"/>
      <c r="B59" s="22"/>
      <c r="C59" s="166"/>
      <c r="D59" s="167"/>
      <c r="E59" s="167"/>
      <c r="F59" s="167"/>
      <c r="G59" s="164"/>
      <c r="H59" s="150"/>
      <c r="I59" s="150"/>
      <c r="AB59" s="4"/>
      <c r="AC59" s="152"/>
      <c r="AD59" s="153"/>
    </row>
    <row r="60" spans="1:30" x14ac:dyDescent="0.25">
      <c r="A60" s="20"/>
      <c r="B60" s="22"/>
      <c r="C60" s="166"/>
      <c r="D60" s="167"/>
      <c r="E60" s="167"/>
      <c r="F60" s="167"/>
      <c r="G60" s="167"/>
      <c r="H60" s="155"/>
      <c r="I60" s="155"/>
      <c r="AB60" s="4"/>
      <c r="AC60" s="152"/>
      <c r="AD60" s="153"/>
    </row>
    <row r="61" spans="1:30" x14ac:dyDescent="0.25">
      <c r="A61" s="20"/>
      <c r="B61" s="22"/>
      <c r="C61" s="166"/>
      <c r="D61" s="167"/>
      <c r="E61" s="167"/>
      <c r="F61" s="167"/>
      <c r="G61" s="167"/>
      <c r="H61" s="155"/>
      <c r="I61" s="155"/>
      <c r="AB61" s="4"/>
      <c r="AD61" s="153"/>
    </row>
    <row r="62" spans="1:30" x14ac:dyDescent="0.25">
      <c r="A62" s="20"/>
      <c r="B62" s="20"/>
      <c r="C62" s="166"/>
      <c r="D62" s="169"/>
      <c r="E62" s="169"/>
      <c r="F62" s="169"/>
      <c r="G62" s="169"/>
      <c r="H62" s="171"/>
      <c r="I62" s="171"/>
      <c r="AD62" s="153"/>
    </row>
    <row r="63" spans="1:30" x14ac:dyDescent="0.25">
      <c r="A63" s="20"/>
      <c r="B63" s="20"/>
      <c r="C63" s="160"/>
      <c r="D63" s="172"/>
      <c r="E63" s="172"/>
      <c r="F63" s="172"/>
      <c r="G63" s="172"/>
      <c r="H63" s="174"/>
      <c r="I63" s="174"/>
    </row>
    <row r="64" spans="1:30" x14ac:dyDescent="0.25">
      <c r="A64" s="20"/>
      <c r="B64" s="22"/>
      <c r="C64" s="175"/>
      <c r="D64" s="20"/>
      <c r="E64" s="20"/>
      <c r="F64" s="20"/>
      <c r="G64" s="20"/>
      <c r="H64" s="211"/>
      <c r="I64" s="177"/>
    </row>
    <row r="65" spans="1:30" x14ac:dyDescent="0.25">
      <c r="A65" s="20"/>
      <c r="B65" s="22"/>
      <c r="C65" s="175"/>
      <c r="D65" s="21"/>
      <c r="E65" s="21"/>
      <c r="F65" s="21"/>
      <c r="G65" s="21"/>
      <c r="H65" s="9"/>
      <c r="I65" s="9"/>
      <c r="AC65" s="361"/>
      <c r="AD65" s="361"/>
    </row>
    <row r="66" spans="1:30" x14ac:dyDescent="0.25">
      <c r="A66" s="20"/>
      <c r="B66" s="22"/>
      <c r="C66" s="178"/>
      <c r="D66" s="370"/>
      <c r="E66" s="370"/>
      <c r="F66" s="370"/>
      <c r="G66" s="179"/>
      <c r="H66" s="181"/>
      <c r="I66" s="181"/>
      <c r="AC66" s="151"/>
      <c r="AD66" s="151"/>
    </row>
    <row r="67" spans="1:30" x14ac:dyDescent="0.25">
      <c r="A67" s="20"/>
      <c r="B67" s="22"/>
      <c r="C67" s="178"/>
      <c r="D67" s="182"/>
      <c r="E67" s="182"/>
      <c r="F67" s="182"/>
      <c r="G67" s="182"/>
      <c r="H67" s="184"/>
      <c r="I67" s="184"/>
      <c r="AB67" s="4"/>
      <c r="AC67" s="152"/>
      <c r="AD67" s="153"/>
    </row>
    <row r="68" spans="1:30" x14ac:dyDescent="0.25">
      <c r="A68" s="20"/>
      <c r="B68" s="22"/>
      <c r="C68" s="185"/>
      <c r="D68" s="186"/>
      <c r="E68" s="186"/>
      <c r="F68" s="186"/>
      <c r="G68" s="22"/>
      <c r="H68" s="188"/>
      <c r="I68" s="188"/>
      <c r="AB68" s="4"/>
      <c r="AC68" s="152"/>
      <c r="AD68" s="153"/>
    </row>
    <row r="69" spans="1:30" x14ac:dyDescent="0.25">
      <c r="A69" s="20"/>
      <c r="B69" s="22"/>
      <c r="C69" s="185"/>
      <c r="D69" s="186"/>
      <c r="E69" s="186"/>
      <c r="F69" s="186"/>
      <c r="G69" s="186"/>
      <c r="H69" s="190"/>
      <c r="I69" s="190"/>
      <c r="AB69" s="4"/>
      <c r="AC69" s="152"/>
      <c r="AD69" s="153"/>
    </row>
    <row r="70" spans="1:30" x14ac:dyDescent="0.25">
      <c r="A70" s="20"/>
      <c r="B70" s="22"/>
      <c r="C70" s="185"/>
      <c r="D70" s="186"/>
      <c r="E70" s="186"/>
      <c r="F70" s="186"/>
      <c r="G70" s="186"/>
      <c r="H70" s="190"/>
      <c r="I70" s="190"/>
      <c r="AB70" s="4"/>
      <c r="AC70" s="152"/>
      <c r="AD70" s="153"/>
    </row>
    <row r="71" spans="1:30" x14ac:dyDescent="0.25">
      <c r="A71" s="20"/>
      <c r="B71" s="22"/>
      <c r="C71" s="185"/>
      <c r="D71" s="186"/>
      <c r="E71" s="186"/>
      <c r="F71" s="186"/>
      <c r="G71" s="186"/>
      <c r="H71" s="190"/>
      <c r="I71" s="190"/>
      <c r="AB71" s="4"/>
      <c r="AC71" s="152"/>
      <c r="AD71" s="153"/>
    </row>
    <row r="72" spans="1:30" x14ac:dyDescent="0.25">
      <c r="A72" s="20"/>
      <c r="B72" s="22"/>
      <c r="C72" s="185"/>
      <c r="D72" s="186"/>
      <c r="E72" s="186"/>
      <c r="F72" s="186"/>
      <c r="G72" s="186"/>
      <c r="H72" s="190"/>
      <c r="I72" s="190"/>
      <c r="AB72" s="4"/>
      <c r="AC72" s="152"/>
      <c r="AD72" s="153"/>
    </row>
    <row r="73" spans="1:30" x14ac:dyDescent="0.25">
      <c r="A73" s="20"/>
      <c r="B73" s="22"/>
      <c r="C73" s="185"/>
      <c r="D73" s="186"/>
      <c r="E73" s="186"/>
      <c r="F73" s="186"/>
      <c r="G73" s="186"/>
      <c r="H73" s="190"/>
      <c r="I73" s="190"/>
      <c r="AB73" s="4"/>
      <c r="AC73" s="152"/>
      <c r="AD73" s="153"/>
    </row>
    <row r="74" spans="1:30" x14ac:dyDescent="0.25">
      <c r="A74" s="20"/>
      <c r="B74" s="22"/>
      <c r="C74" s="185"/>
      <c r="D74" s="186"/>
      <c r="E74" s="186"/>
      <c r="F74" s="186"/>
      <c r="G74" s="186"/>
      <c r="H74" s="190"/>
      <c r="I74" s="190"/>
      <c r="AB74" s="4"/>
      <c r="AC74" s="152"/>
      <c r="AD74" s="153"/>
    </row>
    <row r="75" spans="1:30" x14ac:dyDescent="0.25">
      <c r="A75" s="20"/>
      <c r="B75" s="191"/>
      <c r="C75" s="185"/>
      <c r="D75" s="186"/>
      <c r="E75" s="186"/>
      <c r="F75" s="186"/>
      <c r="G75" s="186"/>
      <c r="H75" s="190"/>
      <c r="I75" s="190"/>
      <c r="AB75" s="4"/>
      <c r="AC75" s="152"/>
      <c r="AD75" s="153"/>
    </row>
    <row r="76" spans="1:30" x14ac:dyDescent="0.25">
      <c r="A76" s="20"/>
      <c r="B76" s="191"/>
      <c r="C76" s="185"/>
      <c r="D76" s="186"/>
      <c r="E76" s="186"/>
      <c r="F76" s="186"/>
      <c r="G76" s="186"/>
      <c r="H76" s="190"/>
      <c r="I76" s="190"/>
      <c r="AB76" s="4"/>
      <c r="AC76" s="152"/>
      <c r="AD76" s="153"/>
    </row>
    <row r="77" spans="1:30" x14ac:dyDescent="0.25">
      <c r="A77" s="20"/>
      <c r="B77" s="191"/>
      <c r="C77" s="166"/>
      <c r="D77" s="192"/>
      <c r="E77" s="192"/>
      <c r="F77" s="192"/>
      <c r="G77" s="186"/>
      <c r="H77" s="190"/>
      <c r="I77" s="190"/>
      <c r="AB77" s="4"/>
      <c r="AC77" s="152"/>
      <c r="AD77" s="153"/>
    </row>
    <row r="78" spans="1:30" x14ac:dyDescent="0.25">
      <c r="A78" s="20"/>
      <c r="B78" s="20"/>
      <c r="C78" s="185"/>
      <c r="D78" s="192"/>
      <c r="E78" s="192"/>
      <c r="F78" s="192"/>
      <c r="G78" s="192"/>
      <c r="H78" s="194"/>
      <c r="I78" s="194"/>
      <c r="AB78" s="4"/>
      <c r="AD78" s="153"/>
    </row>
    <row r="79" spans="1:30" x14ac:dyDescent="0.25">
      <c r="A79" s="20"/>
      <c r="B79" s="20"/>
      <c r="C79" s="164"/>
      <c r="D79" s="164"/>
      <c r="E79" s="164"/>
      <c r="F79" s="164"/>
      <c r="G79" s="164"/>
      <c r="H79" s="150"/>
      <c r="I79" s="150"/>
      <c r="J79" s="150"/>
      <c r="K79" s="150"/>
      <c r="L79" s="150"/>
      <c r="M79" s="150"/>
      <c r="N79" s="150"/>
      <c r="AD79" s="153"/>
    </row>
    <row r="80" spans="1:30" x14ac:dyDescent="0.25">
      <c r="A80" s="20"/>
      <c r="B80" s="20"/>
      <c r="C80" s="164"/>
      <c r="D80" s="164"/>
      <c r="E80" s="164"/>
      <c r="F80" s="164"/>
      <c r="G80" s="164"/>
      <c r="H80" s="150"/>
      <c r="I80" s="150"/>
      <c r="J80" s="150"/>
      <c r="K80" s="150"/>
      <c r="L80" s="150"/>
      <c r="M80" s="150"/>
      <c r="N80" s="150"/>
    </row>
    <row r="81" spans="1:30" x14ac:dyDescent="0.25">
      <c r="A81" s="20"/>
      <c r="B81" s="20"/>
      <c r="C81" s="164"/>
      <c r="D81" s="164"/>
      <c r="E81" s="164"/>
      <c r="F81" s="164"/>
      <c r="G81" s="164"/>
      <c r="H81" s="150"/>
      <c r="I81" s="150"/>
      <c r="J81" s="150"/>
      <c r="K81" s="150"/>
      <c r="L81" s="150"/>
      <c r="M81" s="150"/>
      <c r="N81" s="150"/>
      <c r="AC81" s="361"/>
      <c r="AD81" s="361"/>
    </row>
    <row r="82" spans="1:30" x14ac:dyDescent="0.25">
      <c r="A82" s="20" t="s">
        <v>100</v>
      </c>
      <c r="B82" s="20"/>
      <c r="C82" s="164"/>
      <c r="D82" s="164"/>
      <c r="E82" s="164"/>
      <c r="F82" s="164"/>
      <c r="G82" s="164"/>
      <c r="H82" s="150"/>
      <c r="I82" s="150"/>
      <c r="J82" s="150"/>
      <c r="K82" s="150"/>
      <c r="L82" s="150"/>
      <c r="M82" s="150"/>
      <c r="N82" s="150"/>
      <c r="AC82" s="151"/>
      <c r="AD82" s="151"/>
    </row>
    <row r="83" spans="1:30" x14ac:dyDescent="0.25">
      <c r="C83" s="164"/>
      <c r="D83" s="164"/>
      <c r="E83" s="164"/>
      <c r="F83" s="164"/>
      <c r="G83" s="164"/>
      <c r="H83" s="150"/>
      <c r="I83" s="150"/>
      <c r="J83" s="150"/>
      <c r="K83" s="150"/>
      <c r="L83" s="150"/>
      <c r="M83" s="150"/>
      <c r="N83" s="150"/>
      <c r="AB83" s="4"/>
      <c r="AC83" s="152"/>
      <c r="AD83" s="153"/>
    </row>
    <row r="84" spans="1:30" x14ac:dyDescent="0.25">
      <c r="A84" s="24"/>
      <c r="B84" s="20"/>
      <c r="C84" s="164"/>
      <c r="D84" s="164"/>
      <c r="E84" s="164"/>
      <c r="F84" s="164"/>
      <c r="G84" s="164"/>
      <c r="H84" s="150"/>
      <c r="I84" s="150"/>
      <c r="J84" s="150"/>
      <c r="K84" s="150"/>
      <c r="L84" s="150"/>
      <c r="M84" s="150"/>
      <c r="N84" s="150"/>
      <c r="AB84" s="4"/>
      <c r="AC84" s="152"/>
      <c r="AD84" s="153"/>
    </row>
    <row r="85" spans="1:30" x14ac:dyDescent="0.25">
      <c r="A85" s="20"/>
      <c r="B85" s="20"/>
      <c r="C85" s="164"/>
      <c r="D85" s="164"/>
      <c r="E85" s="164"/>
      <c r="F85" s="164"/>
      <c r="G85" s="164"/>
      <c r="H85" s="150"/>
      <c r="I85" s="150"/>
      <c r="J85" s="150"/>
      <c r="K85" s="150"/>
      <c r="L85" s="150"/>
      <c r="M85" s="150"/>
      <c r="N85" s="150"/>
      <c r="AB85" s="4"/>
      <c r="AC85" s="152"/>
      <c r="AD85" s="153"/>
    </row>
    <row r="86" spans="1:30" x14ac:dyDescent="0.25">
      <c r="A86" s="212"/>
      <c r="B86" s="20"/>
      <c r="C86" s="164"/>
      <c r="D86" s="164"/>
      <c r="E86" s="164"/>
      <c r="F86" s="164"/>
      <c r="G86" s="164"/>
      <c r="H86" s="150"/>
      <c r="I86" s="150"/>
      <c r="J86" s="150"/>
      <c r="K86" s="150"/>
      <c r="L86" s="150"/>
      <c r="M86" s="150"/>
      <c r="N86" s="150"/>
      <c r="AB86" s="4"/>
      <c r="AC86" s="152"/>
      <c r="AD86" s="153"/>
    </row>
    <row r="87" spans="1:30" x14ac:dyDescent="0.25">
      <c r="A87" s="213"/>
      <c r="B87" s="20"/>
      <c r="C87" s="164"/>
      <c r="D87" s="164"/>
      <c r="E87" s="164"/>
      <c r="F87" s="164"/>
      <c r="G87" s="164"/>
      <c r="H87" s="150"/>
      <c r="I87" s="150"/>
      <c r="J87" s="150"/>
      <c r="K87" s="150"/>
      <c r="L87" s="150"/>
      <c r="M87" s="150"/>
      <c r="N87" s="150"/>
      <c r="AB87" s="4"/>
      <c r="AC87" s="152"/>
      <c r="AD87" s="153"/>
    </row>
    <row r="88" spans="1:30" x14ac:dyDescent="0.25">
      <c r="A88" s="212"/>
      <c r="B88" s="20"/>
      <c r="C88" s="164"/>
      <c r="D88" s="164"/>
      <c r="E88" s="164"/>
      <c r="F88" s="164"/>
      <c r="G88" s="164"/>
      <c r="H88" s="150"/>
      <c r="I88" s="150"/>
      <c r="J88" s="150"/>
      <c r="K88" s="150"/>
      <c r="L88" s="150"/>
      <c r="M88" s="150"/>
      <c r="N88" s="150"/>
      <c r="AB88" s="4"/>
      <c r="AC88" s="152"/>
      <c r="AD88" s="153"/>
    </row>
    <row r="89" spans="1:30" x14ac:dyDescent="0.25"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AB89" s="4"/>
      <c r="AC89" s="152"/>
      <c r="AD89" s="153"/>
    </row>
    <row r="90" spans="1:30" x14ac:dyDescent="0.25"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AB90" s="4"/>
      <c r="AC90" s="152"/>
      <c r="AD90" s="153"/>
    </row>
    <row r="91" spans="1:30" x14ac:dyDescent="0.25"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AB91" s="4"/>
      <c r="AC91" s="152"/>
      <c r="AD91" s="153"/>
    </row>
    <row r="92" spans="1:30" x14ac:dyDescent="0.25"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AB92" s="4"/>
      <c r="AC92" s="152"/>
      <c r="AD92" s="153"/>
    </row>
    <row r="93" spans="1:30" x14ac:dyDescent="0.25"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AB93" s="4"/>
      <c r="AC93" s="152"/>
      <c r="AD93" s="153"/>
    </row>
    <row r="94" spans="1:30" x14ac:dyDescent="0.25"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AB94" s="4"/>
      <c r="AD94" s="153"/>
    </row>
    <row r="95" spans="1:30" x14ac:dyDescent="0.25"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AD95" s="153"/>
    </row>
    <row r="96" spans="1:30" x14ac:dyDescent="0.25"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</row>
    <row r="97" spans="3:14" x14ac:dyDescent="0.25"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</row>
    <row r="98" spans="3:14" x14ac:dyDescent="0.25">
      <c r="C98" s="149"/>
      <c r="D98" s="204"/>
      <c r="E98" s="204"/>
      <c r="F98" s="204"/>
      <c r="G98" s="204"/>
      <c r="H98" s="204"/>
      <c r="I98" s="204"/>
    </row>
    <row r="99" spans="3:14" x14ac:dyDescent="0.25">
      <c r="C99" s="205"/>
      <c r="D99" s="197"/>
      <c r="E99" s="197"/>
      <c r="F99" s="197"/>
      <c r="G99" s="197"/>
      <c r="H99" s="197"/>
      <c r="I99" s="197"/>
    </row>
  </sheetData>
  <mergeCells count="9">
    <mergeCell ref="AC65:AD65"/>
    <mergeCell ref="D66:F66"/>
    <mergeCell ref="AC81:AD81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0"/>
  <sheetViews>
    <sheetView showGridLines="0" view="pageBreakPreview" topLeftCell="B40" zoomScale="75" zoomScaleNormal="85" zoomScaleSheetLayoutView="75" workbookViewId="0">
      <selection activeCell="J50" sqref="J50:J51"/>
    </sheetView>
  </sheetViews>
  <sheetFormatPr baseColWidth="10" defaultRowHeight="15" x14ac:dyDescent="0.25"/>
  <cols>
    <col min="1" max="8" width="19.7109375" style="1" customWidth="1"/>
    <col min="9" max="9" width="10.5703125" style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72" t="s">
        <v>101</v>
      </c>
      <c r="C2" s="373"/>
      <c r="D2" s="373"/>
      <c r="E2" s="373"/>
      <c r="F2" s="373"/>
      <c r="G2" s="373"/>
      <c r="H2" s="373"/>
      <c r="I2" s="374"/>
    </row>
    <row r="4" spans="2:30" ht="18.75" x14ac:dyDescent="0.3">
      <c r="B4" s="2"/>
      <c r="C4" s="2"/>
      <c r="D4" s="376" t="s">
        <v>121</v>
      </c>
      <c r="E4" s="376"/>
      <c r="F4" s="376"/>
      <c r="G4" s="376"/>
      <c r="H4" s="376"/>
      <c r="I4" s="376"/>
    </row>
    <row r="5" spans="2:30" ht="80.25" customHeight="1" thickBot="1" x14ac:dyDescent="0.3">
      <c r="B5" s="2"/>
      <c r="C5" s="2"/>
      <c r="D5" s="361" t="s">
        <v>93</v>
      </c>
      <c r="E5" s="361"/>
      <c r="F5" s="361"/>
      <c r="G5" s="361" t="s">
        <v>94</v>
      </c>
      <c r="H5" s="361"/>
      <c r="I5" s="361"/>
    </row>
    <row r="6" spans="2:30" x14ac:dyDescent="0.25">
      <c r="B6" s="2"/>
      <c r="C6" s="242"/>
      <c r="D6" s="243" t="s">
        <v>95</v>
      </c>
      <c r="E6" s="243" t="s">
        <v>96</v>
      </c>
      <c r="F6" s="244" t="s">
        <v>97</v>
      </c>
      <c r="G6" s="1" t="s">
        <v>95</v>
      </c>
      <c r="H6" s="1" t="s">
        <v>96</v>
      </c>
      <c r="I6" s="1" t="s">
        <v>97</v>
      </c>
      <c r="J6" s="206" t="s">
        <v>103</v>
      </c>
      <c r="AC6" s="361"/>
      <c r="AD6" s="361"/>
    </row>
    <row r="7" spans="2:30" x14ac:dyDescent="0.25">
      <c r="B7" s="2"/>
      <c r="C7" s="149">
        <v>39539</v>
      </c>
      <c r="D7" s="150">
        <v>0.28571429999999998</v>
      </c>
      <c r="E7" s="150">
        <v>0.57142859999999995</v>
      </c>
      <c r="F7" s="150">
        <v>0.14285709999999999</v>
      </c>
      <c r="G7" s="2"/>
      <c r="H7" s="2"/>
      <c r="I7" s="2"/>
      <c r="J7" s="208">
        <f t="shared" ref="J7:J49" si="0">+SUM(D7:F7)</f>
        <v>0.99999999999999989</v>
      </c>
      <c r="AC7" s="151"/>
      <c r="AD7" s="151"/>
    </row>
    <row r="8" spans="2:30" x14ac:dyDescent="0.25">
      <c r="B8" s="2"/>
      <c r="C8" s="149">
        <v>39630</v>
      </c>
      <c r="D8" s="154">
        <v>6.6666669999999997E-2</v>
      </c>
      <c r="E8" s="154">
        <v>0.86666670000000001</v>
      </c>
      <c r="F8" s="154">
        <v>6.6666669999999997E-2</v>
      </c>
      <c r="G8" s="154">
        <v>0.14285709999999999</v>
      </c>
      <c r="H8" s="154">
        <v>0.85714290000000004</v>
      </c>
      <c r="I8" s="154">
        <v>0</v>
      </c>
      <c r="J8" s="208">
        <f t="shared" si="0"/>
        <v>1.00000004</v>
      </c>
      <c r="AB8" s="4"/>
      <c r="AC8" s="152"/>
      <c r="AD8" s="153"/>
    </row>
    <row r="9" spans="2:30" x14ac:dyDescent="0.25">
      <c r="B9" s="2"/>
      <c r="C9" s="149">
        <v>39722</v>
      </c>
      <c r="D9" s="154">
        <v>0.23529410000000001</v>
      </c>
      <c r="E9" s="154">
        <v>0.70588240000000002</v>
      </c>
      <c r="F9" s="154">
        <v>5.8823529999999999E-2</v>
      </c>
      <c r="G9" s="154">
        <v>0.13333329999999999</v>
      </c>
      <c r="H9" s="154">
        <v>0.8</v>
      </c>
      <c r="I9" s="154">
        <v>6.6666669999999997E-2</v>
      </c>
      <c r="J9" s="208">
        <f t="shared" si="0"/>
        <v>1.00000003</v>
      </c>
      <c r="AB9" s="4"/>
      <c r="AC9" s="152"/>
      <c r="AD9" s="153"/>
    </row>
    <row r="10" spans="2:30" x14ac:dyDescent="0.25">
      <c r="B10" s="2"/>
      <c r="C10" s="149">
        <v>39783</v>
      </c>
      <c r="D10" s="154">
        <v>0.28600000000000003</v>
      </c>
      <c r="E10" s="154">
        <v>0.64300000000000002</v>
      </c>
      <c r="F10" s="154">
        <v>7.0999999999999994E-2</v>
      </c>
      <c r="G10" s="154">
        <v>0.35294120000000001</v>
      </c>
      <c r="H10" s="154">
        <v>0.64705880000000005</v>
      </c>
      <c r="I10" s="154">
        <v>0</v>
      </c>
      <c r="J10" s="208">
        <f t="shared" si="0"/>
        <v>1</v>
      </c>
      <c r="AB10" s="4"/>
      <c r="AC10" s="152"/>
      <c r="AD10" s="153"/>
    </row>
    <row r="11" spans="2:30" x14ac:dyDescent="0.25">
      <c r="B11" s="2"/>
      <c r="C11" s="149">
        <v>39873</v>
      </c>
      <c r="D11" s="154">
        <v>0.27800000000000002</v>
      </c>
      <c r="E11" s="154">
        <v>0.72199999999999998</v>
      </c>
      <c r="F11" s="154">
        <v>0</v>
      </c>
      <c r="G11" s="154">
        <v>0.28600000000000003</v>
      </c>
      <c r="H11" s="154">
        <v>0.71400000000000008</v>
      </c>
      <c r="I11" s="154">
        <v>0</v>
      </c>
      <c r="J11" s="208">
        <f t="shared" si="0"/>
        <v>1</v>
      </c>
      <c r="AB11" s="4"/>
      <c r="AC11" s="152"/>
      <c r="AD11" s="153"/>
    </row>
    <row r="12" spans="2:30" x14ac:dyDescent="0.25">
      <c r="B12" s="2"/>
      <c r="C12" s="149">
        <v>39965</v>
      </c>
      <c r="D12" s="154">
        <v>0.105</v>
      </c>
      <c r="E12" s="154">
        <v>0.89500000000000002</v>
      </c>
      <c r="F12" s="154">
        <v>0</v>
      </c>
      <c r="G12" s="154">
        <v>0.33299999999999996</v>
      </c>
      <c r="H12" s="154">
        <v>0.66700000000000004</v>
      </c>
      <c r="I12" s="154">
        <v>0</v>
      </c>
      <c r="J12" s="208">
        <f t="shared" si="0"/>
        <v>1</v>
      </c>
      <c r="AB12" s="4"/>
      <c r="AC12" s="152"/>
      <c r="AD12" s="153"/>
    </row>
    <row r="13" spans="2:30" x14ac:dyDescent="0.25">
      <c r="B13" s="2"/>
      <c r="C13" s="149">
        <v>40057</v>
      </c>
      <c r="D13" s="154">
        <v>0.16600000000000001</v>
      </c>
      <c r="E13" s="154">
        <v>0.77800000000000002</v>
      </c>
      <c r="F13" s="154">
        <v>5.5999999999999994E-2</v>
      </c>
      <c r="G13" s="154">
        <v>0.105</v>
      </c>
      <c r="H13" s="154">
        <v>0.89500000000000002</v>
      </c>
      <c r="I13" s="154">
        <v>0</v>
      </c>
      <c r="J13" s="208">
        <f t="shared" si="0"/>
        <v>1</v>
      </c>
      <c r="AB13" s="4"/>
      <c r="AC13" s="152"/>
      <c r="AD13" s="153"/>
    </row>
    <row r="14" spans="2:30" x14ac:dyDescent="0.25">
      <c r="B14" s="2"/>
      <c r="C14" s="149">
        <v>40148</v>
      </c>
      <c r="D14" s="154">
        <v>5.9000000000000004E-2</v>
      </c>
      <c r="E14" s="154">
        <v>0.88200000000000001</v>
      </c>
      <c r="F14" s="154">
        <v>5.9000000000000004E-2</v>
      </c>
      <c r="G14" s="154">
        <v>5.5999999999999994E-2</v>
      </c>
      <c r="H14" s="154">
        <v>0.94400000000000006</v>
      </c>
      <c r="I14" s="154">
        <v>0</v>
      </c>
      <c r="J14" s="208">
        <f t="shared" si="0"/>
        <v>1</v>
      </c>
      <c r="AB14" s="4"/>
      <c r="AC14" s="152"/>
      <c r="AD14" s="153"/>
    </row>
    <row r="15" spans="2:30" x14ac:dyDescent="0.25">
      <c r="B15" s="2"/>
      <c r="C15" s="149">
        <v>40238</v>
      </c>
      <c r="D15" s="154">
        <v>0.111</v>
      </c>
      <c r="E15" s="154">
        <v>0.88900000000000001</v>
      </c>
      <c r="F15" s="154">
        <v>0</v>
      </c>
      <c r="G15" s="154">
        <v>5.9000000000000004E-2</v>
      </c>
      <c r="H15" s="154">
        <v>0.94099999999999995</v>
      </c>
      <c r="I15" s="154">
        <v>0</v>
      </c>
      <c r="J15" s="208">
        <f t="shared" si="0"/>
        <v>1</v>
      </c>
      <c r="AB15" s="4"/>
      <c r="AC15" s="152"/>
      <c r="AD15" s="153"/>
    </row>
    <row r="16" spans="2:30" x14ac:dyDescent="0.25">
      <c r="B16" s="2"/>
      <c r="C16" s="149">
        <v>40330</v>
      </c>
      <c r="D16" s="154">
        <v>0.111</v>
      </c>
      <c r="E16" s="154">
        <v>0.77800000000000002</v>
      </c>
      <c r="F16" s="154">
        <v>0.111</v>
      </c>
      <c r="G16" s="154">
        <v>0.111</v>
      </c>
      <c r="H16" s="154">
        <v>0.88900000000000001</v>
      </c>
      <c r="I16" s="154">
        <v>0</v>
      </c>
      <c r="J16" s="208">
        <f t="shared" si="0"/>
        <v>1</v>
      </c>
      <c r="AB16" s="4"/>
      <c r="AC16" s="152"/>
      <c r="AD16" s="153"/>
    </row>
    <row r="17" spans="1:30" x14ac:dyDescent="0.25">
      <c r="B17" s="2"/>
      <c r="C17" s="149">
        <v>40422</v>
      </c>
      <c r="D17" s="154">
        <v>0.10526315789473684</v>
      </c>
      <c r="E17" s="154">
        <v>0.78947368421052633</v>
      </c>
      <c r="F17" s="154">
        <v>0.10526315789473684</v>
      </c>
      <c r="G17" s="154">
        <v>0.11199999999999999</v>
      </c>
      <c r="H17" s="154">
        <v>0.83299999999999996</v>
      </c>
      <c r="I17" s="154">
        <v>5.5999999999999994E-2</v>
      </c>
      <c r="J17" s="208">
        <f t="shared" si="0"/>
        <v>1</v>
      </c>
      <c r="AB17" s="4"/>
      <c r="AC17" s="152"/>
      <c r="AD17" s="153"/>
    </row>
    <row r="18" spans="1:30" x14ac:dyDescent="0.25">
      <c r="B18" s="2"/>
      <c r="C18" s="149">
        <v>40513</v>
      </c>
      <c r="D18" s="154">
        <v>5.8823529411764705E-2</v>
      </c>
      <c r="E18" s="154">
        <v>0.82352941176470584</v>
      </c>
      <c r="F18" s="154">
        <v>0.11764705882352941</v>
      </c>
      <c r="G18" s="154">
        <v>0.10526315789473684</v>
      </c>
      <c r="H18" s="154">
        <v>0.84210526315789469</v>
      </c>
      <c r="I18" s="154">
        <v>5.2631578947368418E-2</v>
      </c>
      <c r="J18" s="208">
        <f t="shared" si="0"/>
        <v>1</v>
      </c>
      <c r="AB18" s="4"/>
      <c r="AC18" s="152"/>
      <c r="AD18" s="153"/>
    </row>
    <row r="19" spans="1:30" x14ac:dyDescent="0.25">
      <c r="B19" s="2"/>
      <c r="C19" s="149">
        <v>40603</v>
      </c>
      <c r="D19" s="154">
        <v>0.15789473684210525</v>
      </c>
      <c r="E19" s="154">
        <v>0.63157894736842102</v>
      </c>
      <c r="F19" s="154">
        <v>0.21052631578947367</v>
      </c>
      <c r="G19" s="154">
        <v>0.11764705882352941</v>
      </c>
      <c r="H19" s="154">
        <v>0.82352941176470584</v>
      </c>
      <c r="I19" s="154">
        <v>5.8823529411764705E-2</v>
      </c>
      <c r="J19" s="208">
        <f t="shared" si="0"/>
        <v>1</v>
      </c>
      <c r="AB19" s="4"/>
      <c r="AD19" s="153"/>
    </row>
    <row r="20" spans="1:30" x14ac:dyDescent="0.25">
      <c r="A20" s="155"/>
      <c r="C20" s="149">
        <v>40695</v>
      </c>
      <c r="D20" s="154">
        <v>0</v>
      </c>
      <c r="E20" s="154">
        <v>0.88888888888888884</v>
      </c>
      <c r="F20" s="154">
        <v>0.1111111111111111</v>
      </c>
      <c r="G20" s="154">
        <v>0.21052631578947367</v>
      </c>
      <c r="H20" s="154">
        <v>0.68421052631578949</v>
      </c>
      <c r="I20" s="154">
        <v>0.10526315789473684</v>
      </c>
      <c r="J20" s="208">
        <f t="shared" si="0"/>
        <v>1</v>
      </c>
      <c r="AB20" s="4"/>
      <c r="AD20" s="153"/>
    </row>
    <row r="21" spans="1:30" x14ac:dyDescent="0.25">
      <c r="C21" s="149">
        <v>40787</v>
      </c>
      <c r="D21" s="154">
        <v>0</v>
      </c>
      <c r="E21" s="154">
        <v>0.90476190476190477</v>
      </c>
      <c r="F21" s="154">
        <v>9.5238095238095233E-2</v>
      </c>
      <c r="G21" s="154">
        <v>5.5555555555555552E-2</v>
      </c>
      <c r="H21" s="154">
        <v>0.88888888888888884</v>
      </c>
      <c r="I21" s="154">
        <v>5.5555555555555552E-2</v>
      </c>
      <c r="J21" s="208">
        <f t="shared" si="0"/>
        <v>1</v>
      </c>
    </row>
    <row r="22" spans="1:30" x14ac:dyDescent="0.25">
      <c r="B22" s="2"/>
      <c r="C22" s="149">
        <v>40878</v>
      </c>
      <c r="D22" s="154">
        <v>0</v>
      </c>
      <c r="E22" s="154">
        <v>0.90476190476190477</v>
      </c>
      <c r="F22" s="154">
        <v>9.5238095238095233E-2</v>
      </c>
      <c r="G22" s="154">
        <v>0</v>
      </c>
      <c r="H22" s="154">
        <v>0.90476190476190477</v>
      </c>
      <c r="I22" s="154">
        <v>9.5238095238095233E-2</v>
      </c>
      <c r="J22" s="208">
        <f t="shared" si="0"/>
        <v>1</v>
      </c>
    </row>
    <row r="23" spans="1:30" x14ac:dyDescent="0.25">
      <c r="B23" s="2"/>
      <c r="C23" s="149">
        <v>40969</v>
      </c>
      <c r="D23" s="154">
        <v>0</v>
      </c>
      <c r="E23" s="154">
        <v>0.52380952380952384</v>
      </c>
      <c r="F23" s="154">
        <v>0.14285714285714285</v>
      </c>
      <c r="G23" s="154">
        <v>0</v>
      </c>
      <c r="H23" s="154">
        <v>0.90476190476190477</v>
      </c>
      <c r="I23" s="154">
        <v>9.5238095238095233E-2</v>
      </c>
      <c r="J23" s="208">
        <f t="shared" si="0"/>
        <v>0.66666666666666674</v>
      </c>
      <c r="AC23" s="361"/>
      <c r="AD23" s="361"/>
    </row>
    <row r="24" spans="1:30" x14ac:dyDescent="0.25">
      <c r="B24" s="2"/>
      <c r="C24" s="157">
        <v>41061</v>
      </c>
      <c r="D24" s="154">
        <v>0.23076923076923078</v>
      </c>
      <c r="E24" s="154">
        <v>0.61538461538461542</v>
      </c>
      <c r="F24" s="154">
        <v>0.15384615384615385</v>
      </c>
      <c r="G24" s="154">
        <v>0.14285714285714285</v>
      </c>
      <c r="H24" s="154">
        <v>0.8571428571428571</v>
      </c>
      <c r="I24" s="154">
        <v>0</v>
      </c>
      <c r="J24" s="208">
        <f t="shared" si="0"/>
        <v>1</v>
      </c>
      <c r="AC24" s="151"/>
      <c r="AD24" s="151"/>
    </row>
    <row r="25" spans="1:30" x14ac:dyDescent="0.25">
      <c r="B25" s="2"/>
      <c r="C25" s="157">
        <v>41153</v>
      </c>
      <c r="D25" s="154">
        <v>0.49931224209078406</v>
      </c>
      <c r="E25" s="154">
        <v>0.50068775790921594</v>
      </c>
      <c r="F25" s="154">
        <v>0</v>
      </c>
      <c r="G25" s="154">
        <v>0.47052947052947053</v>
      </c>
      <c r="H25" s="154">
        <v>0.41158841158841158</v>
      </c>
      <c r="I25" s="154">
        <v>0.11788211788211787</v>
      </c>
      <c r="J25" s="208">
        <f t="shared" si="0"/>
        <v>1</v>
      </c>
      <c r="AB25" s="4"/>
      <c r="AC25" s="152"/>
      <c r="AD25" s="153"/>
    </row>
    <row r="26" spans="1:30" x14ac:dyDescent="0.25">
      <c r="B26" s="2"/>
      <c r="C26" s="157">
        <v>41244</v>
      </c>
      <c r="D26" s="154">
        <v>0.2</v>
      </c>
      <c r="E26" s="154">
        <v>0.66720000000000002</v>
      </c>
      <c r="F26" s="154">
        <v>0.1328</v>
      </c>
      <c r="G26" s="154">
        <v>0.18781218781218784</v>
      </c>
      <c r="H26" s="154">
        <v>0.81218781218781222</v>
      </c>
      <c r="I26" s="154">
        <v>0</v>
      </c>
      <c r="J26" s="208">
        <f t="shared" si="0"/>
        <v>1</v>
      </c>
      <c r="AB26" s="4"/>
      <c r="AC26" s="152"/>
      <c r="AD26" s="153"/>
    </row>
    <row r="27" spans="1:30" x14ac:dyDescent="0.25">
      <c r="B27" s="2"/>
      <c r="C27" s="157">
        <v>41334</v>
      </c>
      <c r="D27" s="154">
        <v>0</v>
      </c>
      <c r="E27" s="154">
        <v>0.92300000000000004</v>
      </c>
      <c r="F27" s="154">
        <v>7.6999999999999999E-2</v>
      </c>
      <c r="G27" s="154">
        <v>0</v>
      </c>
      <c r="H27" s="154">
        <v>0.92300000000000004</v>
      </c>
      <c r="I27" s="154">
        <v>7.6999999999999999E-2</v>
      </c>
      <c r="J27" s="208">
        <f t="shared" si="0"/>
        <v>1</v>
      </c>
      <c r="AB27" s="4"/>
      <c r="AC27" s="152"/>
      <c r="AD27" s="153"/>
    </row>
    <row r="28" spans="1:30" x14ac:dyDescent="0.25">
      <c r="B28" s="2"/>
      <c r="C28" s="157">
        <v>41426</v>
      </c>
      <c r="D28" s="154">
        <v>0</v>
      </c>
      <c r="E28" s="154">
        <v>0.81818181818181823</v>
      </c>
      <c r="F28" s="154">
        <v>0.18181818181818182</v>
      </c>
      <c r="G28" s="154">
        <v>0</v>
      </c>
      <c r="H28" s="154">
        <v>0.90909090909090906</v>
      </c>
      <c r="I28" s="154">
        <v>9.0909090909090912E-2</v>
      </c>
      <c r="J28" s="208">
        <f t="shared" si="0"/>
        <v>1</v>
      </c>
      <c r="AB28" s="4"/>
      <c r="AC28" s="152"/>
      <c r="AD28" s="153"/>
    </row>
    <row r="29" spans="1:30" x14ac:dyDescent="0.25">
      <c r="B29" s="2"/>
      <c r="C29" s="157">
        <v>41518</v>
      </c>
      <c r="D29" s="154">
        <v>8.3333333333333329E-2</v>
      </c>
      <c r="E29" s="154">
        <v>0.83333333333333337</v>
      </c>
      <c r="F29" s="154">
        <v>8.3333333333333329E-2</v>
      </c>
      <c r="G29" s="154">
        <v>0.16666666666666666</v>
      </c>
      <c r="H29" s="154">
        <v>0.66666666666666663</v>
      </c>
      <c r="I29" s="154">
        <v>0.16666666666666666</v>
      </c>
      <c r="J29" s="208">
        <f t="shared" si="0"/>
        <v>1</v>
      </c>
      <c r="AB29" s="4"/>
      <c r="AC29" s="152"/>
      <c r="AD29" s="153"/>
    </row>
    <row r="30" spans="1:30" x14ac:dyDescent="0.25">
      <c r="B30" s="2"/>
      <c r="C30" s="157">
        <v>41609</v>
      </c>
      <c r="D30" s="154">
        <v>0</v>
      </c>
      <c r="E30" s="154">
        <v>1</v>
      </c>
      <c r="F30" s="154">
        <v>0</v>
      </c>
      <c r="G30" s="154">
        <v>0</v>
      </c>
      <c r="H30" s="154">
        <v>0.9</v>
      </c>
      <c r="I30" s="154">
        <v>0.1</v>
      </c>
      <c r="J30" s="208">
        <f t="shared" si="0"/>
        <v>1</v>
      </c>
      <c r="AB30" s="4"/>
      <c r="AC30" s="152"/>
      <c r="AD30" s="153"/>
    </row>
    <row r="31" spans="1:30" x14ac:dyDescent="0.25">
      <c r="B31" s="2"/>
      <c r="C31" s="157">
        <v>41699</v>
      </c>
      <c r="D31" s="154">
        <v>0</v>
      </c>
      <c r="E31" s="154">
        <v>0.88888888888888884</v>
      </c>
      <c r="F31" s="154">
        <v>0.1111111111111111</v>
      </c>
      <c r="G31" s="154">
        <v>0</v>
      </c>
      <c r="H31" s="154">
        <v>0.77777777777777779</v>
      </c>
      <c r="I31" s="154">
        <v>0.22222222222222221</v>
      </c>
      <c r="J31" s="208">
        <f t="shared" si="0"/>
        <v>1</v>
      </c>
      <c r="AB31" s="4"/>
      <c r="AC31" s="152"/>
      <c r="AD31" s="153"/>
    </row>
    <row r="32" spans="1:30" x14ac:dyDescent="0.25">
      <c r="B32" s="2"/>
      <c r="C32" s="157">
        <v>41791</v>
      </c>
      <c r="D32" s="154">
        <v>8.3333333333333329E-2</v>
      </c>
      <c r="E32" s="154">
        <v>0.83333333333333337</v>
      </c>
      <c r="F32" s="154">
        <v>8.3333333333333329E-2</v>
      </c>
      <c r="G32" s="154">
        <v>8.3333333333333329E-2</v>
      </c>
      <c r="H32" s="154">
        <v>0.83333333333333337</v>
      </c>
      <c r="I32" s="154">
        <v>8.3333333333333329E-2</v>
      </c>
      <c r="J32" s="208">
        <f t="shared" si="0"/>
        <v>1</v>
      </c>
      <c r="AB32" s="4"/>
      <c r="AC32" s="152"/>
      <c r="AD32" s="153"/>
    </row>
    <row r="33" spans="2:30" x14ac:dyDescent="0.25">
      <c r="B33" s="2"/>
      <c r="C33" s="157">
        <v>41883</v>
      </c>
      <c r="D33" s="154">
        <v>0.1</v>
      </c>
      <c r="E33" s="154">
        <v>0.8</v>
      </c>
      <c r="F33" s="154">
        <v>0.1</v>
      </c>
      <c r="G33" s="154">
        <v>0.1</v>
      </c>
      <c r="H33" s="154">
        <v>0.9</v>
      </c>
      <c r="I33" s="154">
        <v>0</v>
      </c>
      <c r="J33" s="208">
        <f t="shared" si="0"/>
        <v>1</v>
      </c>
      <c r="AB33" s="4"/>
      <c r="AC33" s="152"/>
      <c r="AD33" s="153"/>
    </row>
    <row r="34" spans="2:30" x14ac:dyDescent="0.25">
      <c r="B34" s="2"/>
      <c r="C34" s="157">
        <v>41974</v>
      </c>
      <c r="D34" s="154">
        <v>0.1111111111111111</v>
      </c>
      <c r="E34" s="154">
        <v>0.88888888888888884</v>
      </c>
      <c r="F34" s="154">
        <v>0</v>
      </c>
      <c r="G34" s="154">
        <v>0.22222222222222221</v>
      </c>
      <c r="H34" s="154">
        <v>0.77777777777777779</v>
      </c>
      <c r="I34" s="154">
        <v>0</v>
      </c>
      <c r="J34" s="208">
        <f t="shared" si="0"/>
        <v>1</v>
      </c>
      <c r="AB34" s="4"/>
      <c r="AC34" s="152"/>
      <c r="AD34" s="153"/>
    </row>
    <row r="35" spans="2:30" x14ac:dyDescent="0.25">
      <c r="B35" s="2"/>
      <c r="C35" s="157">
        <v>42064</v>
      </c>
      <c r="D35" s="154">
        <v>0.2857142857142857</v>
      </c>
      <c r="E35" s="154">
        <v>0.7142857142857143</v>
      </c>
      <c r="F35" s="154">
        <v>0</v>
      </c>
      <c r="G35" s="154">
        <v>0.14285714285714285</v>
      </c>
      <c r="H35" s="154">
        <v>0.8571428571428571</v>
      </c>
      <c r="I35" s="154">
        <v>0</v>
      </c>
      <c r="J35" s="208">
        <f t="shared" si="0"/>
        <v>1</v>
      </c>
      <c r="AB35" s="4"/>
      <c r="AC35" s="152"/>
      <c r="AD35" s="153"/>
    </row>
    <row r="36" spans="2:30" x14ac:dyDescent="0.25">
      <c r="B36" s="2"/>
      <c r="C36" s="157">
        <v>42156</v>
      </c>
      <c r="D36" s="154">
        <v>0.27272727272727271</v>
      </c>
      <c r="E36" s="154">
        <v>0.72727272727272729</v>
      </c>
      <c r="F36" s="154">
        <v>0</v>
      </c>
      <c r="G36" s="154">
        <v>0.45454545454545453</v>
      </c>
      <c r="H36" s="154">
        <v>0.54545454545454541</v>
      </c>
      <c r="I36" s="154">
        <v>0</v>
      </c>
      <c r="J36" s="208">
        <f t="shared" si="0"/>
        <v>1</v>
      </c>
      <c r="AB36" s="4"/>
      <c r="AC36" s="152"/>
      <c r="AD36" s="153"/>
    </row>
    <row r="37" spans="2:30" x14ac:dyDescent="0.25">
      <c r="B37" s="2"/>
      <c r="C37" s="157">
        <v>42248</v>
      </c>
      <c r="D37" s="154">
        <v>0.22222222222222221</v>
      </c>
      <c r="E37" s="154">
        <v>0.77777777777777779</v>
      </c>
      <c r="F37" s="154">
        <v>0</v>
      </c>
      <c r="G37" s="154">
        <v>0.33333333333333331</v>
      </c>
      <c r="H37" s="154">
        <v>0.66666666666666663</v>
      </c>
      <c r="I37" s="154">
        <v>0</v>
      </c>
      <c r="J37" s="208">
        <f t="shared" si="0"/>
        <v>1</v>
      </c>
      <c r="AB37" s="4"/>
      <c r="AC37" s="152"/>
      <c r="AD37" s="153"/>
    </row>
    <row r="38" spans="2:30" x14ac:dyDescent="0.25">
      <c r="B38" s="2"/>
      <c r="C38" s="157">
        <v>42339</v>
      </c>
      <c r="D38" s="154">
        <v>0.2</v>
      </c>
      <c r="E38" s="154">
        <v>0.8</v>
      </c>
      <c r="F38" s="154">
        <v>0</v>
      </c>
      <c r="G38" s="154">
        <v>0.2</v>
      </c>
      <c r="H38" s="154">
        <v>0.8</v>
      </c>
      <c r="I38" s="154">
        <v>0</v>
      </c>
      <c r="J38" s="208">
        <f t="shared" si="0"/>
        <v>1</v>
      </c>
      <c r="AB38" s="4"/>
      <c r="AC38" s="152"/>
      <c r="AD38" s="153"/>
    </row>
    <row r="39" spans="2:30" x14ac:dyDescent="0.25">
      <c r="B39" s="2"/>
      <c r="C39" s="157">
        <v>42430</v>
      </c>
      <c r="D39" s="154">
        <v>0.2857142857142857</v>
      </c>
      <c r="E39" s="154">
        <v>0.5714285714285714</v>
      </c>
      <c r="F39" s="154">
        <v>0.14285714285714285</v>
      </c>
      <c r="G39" s="154">
        <v>0.375</v>
      </c>
      <c r="H39" s="154">
        <v>0.5</v>
      </c>
      <c r="I39" s="154">
        <v>0.125</v>
      </c>
      <c r="J39" s="208">
        <f t="shared" si="0"/>
        <v>1</v>
      </c>
      <c r="AB39" s="4"/>
      <c r="AC39" s="152"/>
      <c r="AD39" s="153"/>
    </row>
    <row r="40" spans="2:30" x14ac:dyDescent="0.25">
      <c r="B40" s="2"/>
      <c r="C40" s="157">
        <v>42522</v>
      </c>
      <c r="D40" s="154">
        <v>0.2857142857142857</v>
      </c>
      <c r="E40" s="154">
        <v>0.7142857142857143</v>
      </c>
      <c r="F40" s="154">
        <v>0</v>
      </c>
      <c r="G40" s="154">
        <v>0.42857142857142855</v>
      </c>
      <c r="H40" s="154">
        <v>0.5714285714285714</v>
      </c>
      <c r="I40" s="154">
        <v>0</v>
      </c>
      <c r="J40" s="208">
        <f t="shared" si="0"/>
        <v>1</v>
      </c>
      <c r="AB40" s="4"/>
      <c r="AC40" s="152"/>
      <c r="AD40" s="153"/>
    </row>
    <row r="41" spans="2:30" x14ac:dyDescent="0.25">
      <c r="B41" s="2"/>
      <c r="C41" s="157">
        <v>42614</v>
      </c>
      <c r="D41" s="154">
        <v>0</v>
      </c>
      <c r="E41" s="154">
        <v>1</v>
      </c>
      <c r="F41" s="154">
        <v>0</v>
      </c>
      <c r="G41" s="154">
        <v>0</v>
      </c>
      <c r="H41" s="154">
        <v>1</v>
      </c>
      <c r="I41" s="154">
        <v>0</v>
      </c>
      <c r="J41" s="208">
        <f t="shared" si="0"/>
        <v>1</v>
      </c>
      <c r="AB41" s="4"/>
      <c r="AC41" s="152"/>
      <c r="AD41" s="153"/>
    </row>
    <row r="42" spans="2:30" x14ac:dyDescent="0.25">
      <c r="B42" s="2"/>
      <c r="C42" s="157">
        <v>42705</v>
      </c>
      <c r="D42" s="154">
        <v>0</v>
      </c>
      <c r="E42" s="154">
        <v>1</v>
      </c>
      <c r="F42" s="154">
        <v>0</v>
      </c>
      <c r="G42" s="154">
        <v>0</v>
      </c>
      <c r="H42" s="154">
        <v>1</v>
      </c>
      <c r="I42" s="154">
        <v>0</v>
      </c>
      <c r="J42" s="208">
        <f t="shared" si="0"/>
        <v>1</v>
      </c>
      <c r="AB42" s="4"/>
      <c r="AC42" s="152"/>
      <c r="AD42" s="153"/>
    </row>
    <row r="43" spans="2:30" x14ac:dyDescent="0.25">
      <c r="B43" s="2"/>
      <c r="C43" s="157">
        <v>42795</v>
      </c>
      <c r="D43" s="154">
        <v>0.375</v>
      </c>
      <c r="E43" s="154">
        <v>0.5</v>
      </c>
      <c r="F43" s="154">
        <v>0.125</v>
      </c>
      <c r="G43" s="154">
        <v>0.25</v>
      </c>
      <c r="H43" s="154">
        <v>0.75</v>
      </c>
      <c r="I43" s="154">
        <v>0</v>
      </c>
      <c r="J43" s="208">
        <f t="shared" si="0"/>
        <v>1</v>
      </c>
      <c r="AB43" s="4"/>
      <c r="AC43" s="152"/>
      <c r="AD43" s="153"/>
    </row>
    <row r="44" spans="2:30" x14ac:dyDescent="0.25">
      <c r="B44" s="2"/>
      <c r="C44" s="157">
        <v>42887</v>
      </c>
      <c r="D44" s="154">
        <v>0</v>
      </c>
      <c r="E44" s="154">
        <v>0.88888888888888884</v>
      </c>
      <c r="F44" s="154">
        <v>0.1111111111111111</v>
      </c>
      <c r="G44" s="154">
        <v>0.1111111111111111</v>
      </c>
      <c r="H44" s="154">
        <v>0.88888888888888884</v>
      </c>
      <c r="I44" s="154">
        <v>0</v>
      </c>
      <c r="J44" s="208">
        <f t="shared" si="0"/>
        <v>1</v>
      </c>
      <c r="AB44" s="4"/>
      <c r="AC44" s="152"/>
      <c r="AD44" s="153"/>
    </row>
    <row r="45" spans="2:30" x14ac:dyDescent="0.25">
      <c r="B45" s="2"/>
      <c r="C45" s="157">
        <v>42979</v>
      </c>
      <c r="D45" s="154">
        <v>0.33333333333333331</v>
      </c>
      <c r="E45" s="154">
        <v>0.55555555555555558</v>
      </c>
      <c r="F45" s="154">
        <v>0.1111111111111111</v>
      </c>
      <c r="G45" s="154">
        <v>0.22222222222222221</v>
      </c>
      <c r="H45" s="154">
        <v>0.77777777777777779</v>
      </c>
      <c r="I45" s="154">
        <v>0</v>
      </c>
      <c r="J45" s="208">
        <f t="shared" si="0"/>
        <v>1</v>
      </c>
      <c r="AB45" s="4"/>
      <c r="AC45" s="152"/>
      <c r="AD45" s="153"/>
    </row>
    <row r="46" spans="2:30" x14ac:dyDescent="0.25">
      <c r="B46" s="2"/>
      <c r="C46" s="157">
        <v>43070</v>
      </c>
      <c r="D46" s="154">
        <v>0.75</v>
      </c>
      <c r="E46" s="154">
        <v>0.25</v>
      </c>
      <c r="F46" s="154">
        <v>0</v>
      </c>
      <c r="G46" s="154">
        <v>0.4</v>
      </c>
      <c r="H46" s="154">
        <v>0.6</v>
      </c>
      <c r="I46" s="154">
        <v>0</v>
      </c>
      <c r="J46" s="208">
        <f t="shared" si="0"/>
        <v>1</v>
      </c>
      <c r="AB46" s="4"/>
      <c r="AC46" s="152"/>
      <c r="AD46" s="153"/>
    </row>
    <row r="47" spans="2:30" x14ac:dyDescent="0.25">
      <c r="B47" s="2"/>
      <c r="C47" s="157">
        <v>43160</v>
      </c>
      <c r="D47" s="154">
        <v>0.14285714285714285</v>
      </c>
      <c r="E47" s="154">
        <v>0.8571428571428571</v>
      </c>
      <c r="F47" s="154">
        <v>0</v>
      </c>
      <c r="G47" s="154">
        <v>0</v>
      </c>
      <c r="H47" s="154">
        <v>0.8571428571428571</v>
      </c>
      <c r="I47" s="154">
        <v>0.14285714285714285</v>
      </c>
      <c r="J47" s="208">
        <f t="shared" si="0"/>
        <v>1</v>
      </c>
      <c r="AB47" s="4"/>
      <c r="AC47" s="152"/>
      <c r="AD47" s="153"/>
    </row>
    <row r="48" spans="2:30" x14ac:dyDescent="0.25">
      <c r="B48" s="2"/>
      <c r="C48" s="157">
        <v>43252</v>
      </c>
      <c r="D48" s="154">
        <v>0.5</v>
      </c>
      <c r="E48" s="154">
        <v>0.5</v>
      </c>
      <c r="F48" s="154">
        <v>0</v>
      </c>
      <c r="G48" s="154">
        <v>0</v>
      </c>
      <c r="H48" s="154">
        <v>1</v>
      </c>
      <c r="I48" s="154">
        <v>0</v>
      </c>
      <c r="J48" s="208">
        <f t="shared" si="0"/>
        <v>1</v>
      </c>
      <c r="AB48" s="4"/>
      <c r="AC48" s="152"/>
      <c r="AD48" s="153"/>
    </row>
    <row r="49" spans="2:30" x14ac:dyDescent="0.25">
      <c r="B49" s="2"/>
      <c r="C49" s="157">
        <v>43344</v>
      </c>
      <c r="D49" s="154">
        <v>0.16666666666666666</v>
      </c>
      <c r="E49" s="154">
        <v>0.83333333333333337</v>
      </c>
      <c r="F49" s="154">
        <v>0</v>
      </c>
      <c r="G49" s="245">
        <v>0</v>
      </c>
      <c r="H49" s="245">
        <v>0.83333333333333337</v>
      </c>
      <c r="I49" s="245">
        <v>0.16666666666666666</v>
      </c>
      <c r="J49" s="208">
        <f t="shared" si="0"/>
        <v>1</v>
      </c>
      <c r="AB49" s="4"/>
      <c r="AC49" s="152"/>
      <c r="AD49" s="153"/>
    </row>
    <row r="50" spans="2:30" x14ac:dyDescent="0.25">
      <c r="B50" s="2"/>
      <c r="C50" s="157">
        <v>43435</v>
      </c>
      <c r="D50" s="154">
        <v>0.2</v>
      </c>
      <c r="E50" s="154">
        <v>0.8</v>
      </c>
      <c r="F50" s="154">
        <v>0</v>
      </c>
      <c r="G50" s="154">
        <v>0</v>
      </c>
      <c r="H50" s="154">
        <v>1</v>
      </c>
      <c r="I50" s="154">
        <v>0</v>
      </c>
      <c r="J50" s="157"/>
      <c r="AB50" s="4"/>
      <c r="AC50" s="152"/>
      <c r="AD50" s="153"/>
    </row>
    <row r="51" spans="2:30" x14ac:dyDescent="0.25">
      <c r="B51" s="2"/>
      <c r="C51" s="157">
        <v>43525</v>
      </c>
      <c r="D51" s="154">
        <v>0</v>
      </c>
      <c r="E51" s="154">
        <v>0.66666666666666663</v>
      </c>
      <c r="F51" s="154">
        <v>0.33333333333333331</v>
      </c>
      <c r="G51" s="155">
        <v>0</v>
      </c>
      <c r="H51" s="155">
        <v>0.66666666666666663</v>
      </c>
      <c r="I51" s="155">
        <v>0.33333333333333331</v>
      </c>
      <c r="J51" s="157"/>
      <c r="AB51" s="4"/>
      <c r="AC51" s="152"/>
      <c r="AD51" s="153"/>
    </row>
    <row r="52" spans="2:30" x14ac:dyDescent="0.25">
      <c r="B52" s="2"/>
      <c r="C52" s="157">
        <v>43617</v>
      </c>
      <c r="D52" s="154">
        <v>0</v>
      </c>
      <c r="E52" s="154">
        <v>0.66666666666666663</v>
      </c>
      <c r="F52" s="154">
        <v>0.33333333333333331</v>
      </c>
      <c r="G52" s="155"/>
      <c r="H52" s="155"/>
      <c r="I52" s="155"/>
      <c r="J52" s="157"/>
      <c r="AB52" s="4"/>
      <c r="AC52" s="152"/>
      <c r="AD52" s="153"/>
    </row>
    <row r="53" spans="2:30" x14ac:dyDescent="0.25">
      <c r="B53" s="2"/>
      <c r="C53" s="157"/>
      <c r="D53" s="154"/>
      <c r="E53" s="154"/>
      <c r="F53" s="154"/>
      <c r="G53" s="155"/>
      <c r="H53" s="155"/>
      <c r="I53" s="155"/>
      <c r="J53" s="157"/>
      <c r="AB53" s="4"/>
      <c r="AC53" s="152"/>
      <c r="AD53" s="153"/>
    </row>
    <row r="54" spans="2:30" x14ac:dyDescent="0.25">
      <c r="B54" s="20" t="s">
        <v>122</v>
      </c>
      <c r="C54" s="160"/>
      <c r="D54" s="161"/>
      <c r="E54" s="161"/>
      <c r="F54" s="161"/>
      <c r="G54" s="161"/>
      <c r="H54" s="161"/>
      <c r="I54" s="158"/>
      <c r="J54" s="20"/>
      <c r="K54" s="22"/>
      <c r="L54" s="160"/>
      <c r="M54" s="161"/>
      <c r="N54" s="161"/>
      <c r="O54" s="161"/>
      <c r="P54" s="161"/>
      <c r="Q54" s="162"/>
      <c r="AB54" s="4"/>
      <c r="AC54" s="152"/>
      <c r="AD54" s="153"/>
    </row>
    <row r="55" spans="2:30" x14ac:dyDescent="0.25">
      <c r="B55" s="20" t="s">
        <v>123</v>
      </c>
      <c r="C55" s="160"/>
      <c r="D55" s="161"/>
      <c r="E55" s="161"/>
      <c r="F55" s="161"/>
      <c r="G55" s="161"/>
      <c r="H55" s="161"/>
      <c r="J55" s="20"/>
      <c r="K55" s="22"/>
      <c r="L55" s="160"/>
      <c r="M55" s="161"/>
      <c r="N55" s="161"/>
      <c r="O55" s="161"/>
      <c r="P55" s="161"/>
      <c r="Q55" s="162"/>
      <c r="AB55" s="4"/>
      <c r="AC55" s="152"/>
      <c r="AD55" s="153"/>
    </row>
    <row r="56" spans="2:30" x14ac:dyDescent="0.25">
      <c r="B56" s="246" t="s">
        <v>99</v>
      </c>
      <c r="C56" s="160"/>
      <c r="D56" s="164"/>
      <c r="E56" s="164"/>
      <c r="F56" s="164"/>
      <c r="G56" s="161"/>
      <c r="H56" s="161"/>
      <c r="J56" s="20"/>
      <c r="K56" s="22"/>
      <c r="L56" s="160"/>
      <c r="M56" s="164"/>
      <c r="N56" s="164"/>
      <c r="O56" s="164"/>
      <c r="P56" s="161"/>
      <c r="Q56" s="162"/>
      <c r="AB56" s="4"/>
      <c r="AC56" s="152"/>
      <c r="AD56" s="153"/>
    </row>
    <row r="57" spans="2:30" x14ac:dyDescent="0.25">
      <c r="B57" s="20"/>
      <c r="C57" s="160"/>
      <c r="D57" s="164"/>
      <c r="E57" s="164"/>
      <c r="F57" s="164"/>
      <c r="G57" s="164"/>
      <c r="H57" s="164"/>
      <c r="J57" s="23"/>
      <c r="K57" s="22"/>
      <c r="L57" s="160"/>
      <c r="M57" s="164"/>
      <c r="N57" s="164"/>
      <c r="O57" s="164"/>
      <c r="P57" s="164"/>
      <c r="Q57" s="165"/>
      <c r="AB57" s="4"/>
      <c r="AC57" s="152"/>
      <c r="AD57" s="153"/>
    </row>
    <row r="58" spans="2:30" x14ac:dyDescent="0.25">
      <c r="B58" s="20"/>
      <c r="C58" s="160"/>
      <c r="D58" s="164"/>
      <c r="E58" s="164"/>
      <c r="F58" s="164"/>
      <c r="G58" s="164"/>
      <c r="H58" s="164"/>
      <c r="I58" s="150"/>
      <c r="J58" s="20"/>
      <c r="K58" s="22"/>
      <c r="L58" s="160"/>
      <c r="M58" s="164"/>
      <c r="N58" s="164"/>
      <c r="O58" s="164"/>
      <c r="P58" s="164"/>
      <c r="Q58" s="165"/>
      <c r="AB58" s="4"/>
      <c r="AC58" s="152"/>
      <c r="AD58" s="153"/>
    </row>
    <row r="59" spans="2:30" x14ac:dyDescent="0.25">
      <c r="B59" s="20"/>
      <c r="C59" s="160"/>
      <c r="D59" s="164"/>
      <c r="E59" s="164"/>
      <c r="F59" s="164"/>
      <c r="G59" s="164"/>
      <c r="H59" s="164"/>
      <c r="I59" s="150"/>
      <c r="J59" s="20"/>
      <c r="K59" s="22"/>
      <c r="L59" s="160"/>
      <c r="M59" s="164"/>
      <c r="N59" s="164"/>
      <c r="O59" s="164"/>
      <c r="P59" s="164"/>
      <c r="Q59" s="165"/>
      <c r="AB59" s="4"/>
      <c r="AC59" s="152"/>
      <c r="AD59" s="153"/>
    </row>
    <row r="60" spans="2:30" x14ac:dyDescent="0.25">
      <c r="B60" s="20"/>
      <c r="C60" s="166"/>
      <c r="D60" s="167"/>
      <c r="E60" s="167"/>
      <c r="F60" s="167"/>
      <c r="G60" s="164"/>
      <c r="H60" s="164"/>
      <c r="I60" s="150"/>
      <c r="J60" s="20"/>
      <c r="K60" s="22"/>
      <c r="L60" s="166"/>
      <c r="M60" s="167"/>
      <c r="N60" s="167"/>
      <c r="O60" s="167"/>
      <c r="P60" s="164"/>
      <c r="Q60" s="165"/>
      <c r="AB60" s="4"/>
      <c r="AC60" s="152"/>
      <c r="AD60" s="153"/>
    </row>
    <row r="61" spans="2:30" x14ac:dyDescent="0.25">
      <c r="B61" s="20"/>
      <c r="C61" s="166"/>
      <c r="D61" s="167"/>
      <c r="E61" s="167"/>
      <c r="F61" s="167"/>
      <c r="G61" s="167"/>
      <c r="H61" s="167"/>
      <c r="I61" s="155"/>
      <c r="J61" s="20"/>
      <c r="K61" s="22"/>
      <c r="L61" s="166"/>
      <c r="M61" s="167"/>
      <c r="N61" s="167"/>
      <c r="O61" s="167"/>
      <c r="P61" s="167"/>
      <c r="Q61" s="168"/>
      <c r="AB61" s="4"/>
      <c r="AC61" s="152"/>
      <c r="AD61" s="153"/>
    </row>
    <row r="62" spans="2:30" x14ac:dyDescent="0.25">
      <c r="B62" s="20"/>
      <c r="C62" s="166"/>
      <c r="D62" s="167"/>
      <c r="E62" s="167"/>
      <c r="F62" s="167"/>
      <c r="G62" s="167"/>
      <c r="H62" s="167"/>
      <c r="I62" s="155"/>
      <c r="J62" s="20"/>
      <c r="K62" s="22"/>
      <c r="L62" s="166"/>
      <c r="M62" s="167"/>
      <c r="N62" s="167"/>
      <c r="O62" s="167"/>
      <c r="P62" s="167"/>
      <c r="Q62" s="168"/>
      <c r="AB62" s="4"/>
      <c r="AD62" s="153"/>
    </row>
    <row r="63" spans="2:30" x14ac:dyDescent="0.25">
      <c r="B63" s="20"/>
      <c r="C63" s="166"/>
      <c r="D63" s="169"/>
      <c r="E63" s="169"/>
      <c r="F63" s="169"/>
      <c r="G63" s="169"/>
      <c r="H63" s="169"/>
      <c r="I63" s="171"/>
      <c r="J63" s="20"/>
      <c r="K63" s="20"/>
      <c r="L63" s="166"/>
      <c r="M63" s="169"/>
      <c r="N63" s="169"/>
      <c r="O63" s="169"/>
      <c r="P63" s="169"/>
      <c r="Q63" s="170"/>
      <c r="AD63" s="153"/>
    </row>
    <row r="64" spans="2:30" x14ac:dyDescent="0.25">
      <c r="B64" s="20"/>
      <c r="C64" s="160"/>
      <c r="D64" s="172"/>
      <c r="E64" s="172"/>
      <c r="F64" s="172"/>
      <c r="G64" s="172"/>
      <c r="H64" s="172"/>
      <c r="I64" s="174"/>
      <c r="J64" s="20"/>
      <c r="K64" s="20"/>
      <c r="L64" s="160"/>
      <c r="M64" s="172"/>
      <c r="N64" s="172"/>
      <c r="O64" s="172"/>
      <c r="P64" s="172"/>
      <c r="Q64" s="173"/>
    </row>
    <row r="65" spans="2:30" x14ac:dyDescent="0.25">
      <c r="B65" s="20"/>
      <c r="C65" s="175"/>
      <c r="D65" s="20"/>
      <c r="E65" s="20"/>
      <c r="F65" s="20"/>
      <c r="G65" s="20"/>
      <c r="H65" s="247"/>
      <c r="I65" s="177"/>
      <c r="J65" s="20"/>
      <c r="K65" s="22"/>
      <c r="L65" s="175"/>
      <c r="M65" s="20"/>
      <c r="N65" s="20"/>
      <c r="O65" s="20"/>
      <c r="P65" s="20"/>
      <c r="Q65" s="176"/>
    </row>
    <row r="66" spans="2:30" x14ac:dyDescent="0.25">
      <c r="B66" s="20"/>
      <c r="C66" s="175"/>
      <c r="D66" s="21"/>
      <c r="E66" s="21"/>
      <c r="F66" s="21"/>
      <c r="G66" s="21"/>
      <c r="H66" s="21"/>
      <c r="I66" s="9"/>
      <c r="J66" s="20"/>
      <c r="K66" s="22"/>
      <c r="L66" s="175"/>
      <c r="M66" s="21"/>
      <c r="N66" s="21"/>
      <c r="O66" s="21"/>
      <c r="P66" s="21"/>
      <c r="Q66" s="127"/>
      <c r="AC66" s="361"/>
      <c r="AD66" s="361"/>
    </row>
    <row r="67" spans="2:30" x14ac:dyDescent="0.25">
      <c r="B67" s="20"/>
      <c r="C67" s="178"/>
      <c r="D67" s="370"/>
      <c r="E67" s="370"/>
      <c r="F67" s="370"/>
      <c r="G67" s="179"/>
      <c r="H67" s="179"/>
      <c r="I67" s="181"/>
      <c r="J67" s="20"/>
      <c r="K67" s="22"/>
      <c r="L67" s="178"/>
      <c r="M67" s="370"/>
      <c r="N67" s="370"/>
      <c r="O67" s="370"/>
      <c r="P67" s="179"/>
      <c r="Q67" s="180"/>
      <c r="AC67" s="151"/>
      <c r="AD67" s="151"/>
    </row>
    <row r="68" spans="2:30" x14ac:dyDescent="0.25">
      <c r="B68" s="20"/>
      <c r="C68" s="178"/>
      <c r="D68" s="182"/>
      <c r="E68" s="182"/>
      <c r="F68" s="182"/>
      <c r="G68" s="182"/>
      <c r="H68" s="182"/>
      <c r="I68" s="184"/>
      <c r="J68" s="20"/>
      <c r="K68" s="22"/>
      <c r="L68" s="178"/>
      <c r="M68" s="182"/>
      <c r="N68" s="182"/>
      <c r="O68" s="182"/>
      <c r="P68" s="182"/>
      <c r="Q68" s="183"/>
      <c r="AB68" s="4"/>
      <c r="AC68" s="152"/>
      <c r="AD68" s="153"/>
    </row>
    <row r="69" spans="2:30" x14ac:dyDescent="0.25">
      <c r="B69" s="20"/>
      <c r="C69" s="185"/>
      <c r="D69" s="186"/>
      <c r="E69" s="186"/>
      <c r="F69" s="186"/>
      <c r="G69" s="22"/>
      <c r="H69" s="248"/>
      <c r="I69" s="188"/>
      <c r="J69" s="20"/>
      <c r="K69" s="22"/>
      <c r="L69" s="185"/>
      <c r="M69" s="186"/>
      <c r="N69" s="186"/>
      <c r="O69" s="186"/>
      <c r="P69" s="22"/>
      <c r="Q69" s="187"/>
      <c r="AB69" s="4"/>
      <c r="AC69" s="152"/>
      <c r="AD69" s="153"/>
    </row>
    <row r="70" spans="2:30" x14ac:dyDescent="0.25">
      <c r="B70" s="20"/>
      <c r="C70" s="185"/>
      <c r="D70" s="186"/>
      <c r="E70" s="186"/>
      <c r="F70" s="186"/>
      <c r="G70" s="186"/>
      <c r="H70" s="186"/>
      <c r="I70" s="190"/>
      <c r="J70" s="20"/>
      <c r="K70" s="22"/>
      <c r="L70" s="185"/>
      <c r="M70" s="186"/>
      <c r="N70" s="186"/>
      <c r="O70" s="186"/>
      <c r="P70" s="186"/>
      <c r="Q70" s="189"/>
      <c r="AB70" s="4"/>
      <c r="AC70" s="152"/>
      <c r="AD70" s="153"/>
    </row>
    <row r="71" spans="2:30" x14ac:dyDescent="0.25">
      <c r="B71" s="20"/>
      <c r="C71" s="185"/>
      <c r="D71" s="186"/>
      <c r="E71" s="186"/>
      <c r="F71" s="186"/>
      <c r="G71" s="186"/>
      <c r="H71" s="186"/>
      <c r="I71" s="190"/>
      <c r="J71" s="20"/>
      <c r="K71" s="22"/>
      <c r="L71" s="185"/>
      <c r="M71" s="186"/>
      <c r="N71" s="186"/>
      <c r="O71" s="186"/>
      <c r="P71" s="186"/>
      <c r="Q71" s="189"/>
      <c r="AB71" s="4"/>
      <c r="AC71" s="152"/>
      <c r="AD71" s="153"/>
    </row>
    <row r="72" spans="2:30" x14ac:dyDescent="0.25">
      <c r="B72" s="20"/>
      <c r="C72" s="185"/>
      <c r="D72" s="186"/>
      <c r="E72" s="186"/>
      <c r="F72" s="186"/>
      <c r="G72" s="186"/>
      <c r="H72" s="186"/>
      <c r="I72" s="190"/>
      <c r="J72" s="20"/>
      <c r="K72" s="22"/>
      <c r="L72" s="185"/>
      <c r="M72" s="186"/>
      <c r="N72" s="186"/>
      <c r="O72" s="186"/>
      <c r="P72" s="186"/>
      <c r="Q72" s="189"/>
      <c r="AB72" s="4"/>
      <c r="AC72" s="152"/>
      <c r="AD72" s="153"/>
    </row>
    <row r="73" spans="2:30" x14ac:dyDescent="0.25">
      <c r="B73" s="20"/>
      <c r="C73" s="185"/>
      <c r="D73" s="186"/>
      <c r="E73" s="186"/>
      <c r="F73" s="186"/>
      <c r="G73" s="186"/>
      <c r="H73" s="186"/>
      <c r="I73" s="190"/>
      <c r="J73" s="20"/>
      <c r="K73" s="22"/>
      <c r="L73" s="185"/>
      <c r="M73" s="186"/>
      <c r="N73" s="186"/>
      <c r="O73" s="186"/>
      <c r="P73" s="186"/>
      <c r="Q73" s="189"/>
      <c r="AB73" s="4"/>
      <c r="AC73" s="152"/>
      <c r="AD73" s="153"/>
    </row>
    <row r="74" spans="2:30" x14ac:dyDescent="0.25">
      <c r="B74" s="20"/>
      <c r="C74" s="185"/>
      <c r="D74" s="186"/>
      <c r="E74" s="186"/>
      <c r="F74" s="186"/>
      <c r="G74" s="186"/>
      <c r="H74" s="186"/>
      <c r="I74" s="190"/>
      <c r="J74" s="20"/>
      <c r="K74" s="22"/>
      <c r="L74" s="185"/>
      <c r="M74" s="186"/>
      <c r="N74" s="186"/>
      <c r="O74" s="186"/>
      <c r="P74" s="186"/>
      <c r="Q74" s="189"/>
      <c r="AB74" s="4"/>
      <c r="AC74" s="152"/>
      <c r="AD74" s="153"/>
    </row>
    <row r="75" spans="2:30" x14ac:dyDescent="0.25">
      <c r="B75" s="20"/>
      <c r="C75" s="185"/>
      <c r="D75" s="186"/>
      <c r="E75" s="186"/>
      <c r="F75" s="186"/>
      <c r="G75" s="186"/>
      <c r="H75" s="186"/>
      <c r="I75" s="190"/>
      <c r="J75" s="20"/>
      <c r="K75" s="22"/>
      <c r="L75" s="185"/>
      <c r="M75" s="186"/>
      <c r="N75" s="186"/>
      <c r="O75" s="186"/>
      <c r="P75" s="186"/>
      <c r="Q75" s="189"/>
      <c r="AB75" s="4"/>
      <c r="AC75" s="152"/>
      <c r="AD75" s="153"/>
    </row>
    <row r="76" spans="2:30" x14ac:dyDescent="0.25">
      <c r="B76" s="20"/>
      <c r="C76" s="185"/>
      <c r="D76" s="186"/>
      <c r="E76" s="186"/>
      <c r="F76" s="186"/>
      <c r="G76" s="186"/>
      <c r="H76" s="186"/>
      <c r="I76" s="190"/>
      <c r="J76" s="20"/>
      <c r="K76" s="191"/>
      <c r="L76" s="185"/>
      <c r="M76" s="186"/>
      <c r="N76" s="186"/>
      <c r="O76" s="186"/>
      <c r="P76" s="186"/>
      <c r="Q76" s="189"/>
      <c r="AB76" s="4"/>
      <c r="AC76" s="152"/>
      <c r="AD76" s="153"/>
    </row>
    <row r="77" spans="2:30" x14ac:dyDescent="0.25">
      <c r="B77" s="20"/>
      <c r="C77" s="185"/>
      <c r="D77" s="186"/>
      <c r="E77" s="186"/>
      <c r="F77" s="186"/>
      <c r="G77" s="186"/>
      <c r="H77" s="186"/>
      <c r="I77" s="190"/>
      <c r="J77" s="20"/>
      <c r="K77" s="191"/>
      <c r="L77" s="185"/>
      <c r="M77" s="186"/>
      <c r="N77" s="186"/>
      <c r="O77" s="186"/>
      <c r="P77" s="186"/>
      <c r="Q77" s="189"/>
      <c r="AB77" s="4"/>
      <c r="AC77" s="152"/>
      <c r="AD77" s="153"/>
    </row>
    <row r="78" spans="2:30" x14ac:dyDescent="0.25">
      <c r="B78" s="20"/>
      <c r="C78" s="166"/>
      <c r="D78" s="192"/>
      <c r="E78" s="192"/>
      <c r="F78" s="192"/>
      <c r="G78" s="186"/>
      <c r="H78" s="186"/>
      <c r="I78" s="190"/>
      <c r="J78" s="20"/>
      <c r="K78" s="191"/>
      <c r="L78" s="166"/>
      <c r="M78" s="192"/>
      <c r="N78" s="192"/>
      <c r="O78" s="192"/>
      <c r="P78" s="186"/>
      <c r="Q78" s="189"/>
      <c r="AB78" s="4"/>
      <c r="AC78" s="152"/>
      <c r="AD78" s="153"/>
    </row>
    <row r="79" spans="2:30" x14ac:dyDescent="0.25">
      <c r="B79" s="20"/>
      <c r="C79" s="185"/>
      <c r="D79" s="192"/>
      <c r="E79" s="192"/>
      <c r="F79" s="192"/>
      <c r="G79" s="192"/>
      <c r="H79" s="192"/>
      <c r="I79" s="194"/>
      <c r="J79" s="20"/>
      <c r="K79" s="20"/>
      <c r="L79" s="185"/>
      <c r="M79" s="192"/>
      <c r="N79" s="192"/>
      <c r="O79" s="192"/>
      <c r="P79" s="192"/>
      <c r="Q79" s="193"/>
      <c r="AB79" s="4"/>
      <c r="AD79" s="153"/>
    </row>
    <row r="80" spans="2:30" x14ac:dyDescent="0.25">
      <c r="B80" s="20"/>
      <c r="C80" s="166"/>
      <c r="D80" s="192"/>
      <c r="E80" s="192"/>
      <c r="F80" s="192"/>
      <c r="G80" s="192"/>
      <c r="H80" s="192"/>
      <c r="I80" s="194"/>
      <c r="J80" s="20"/>
      <c r="K80" s="20"/>
      <c r="L80" s="166"/>
      <c r="M80" s="192"/>
      <c r="N80" s="192"/>
      <c r="O80" s="192"/>
      <c r="P80" s="192"/>
      <c r="Q80" s="193"/>
      <c r="AD80" s="153"/>
    </row>
    <row r="81" spans="1:30" x14ac:dyDescent="0.25">
      <c r="B81" s="20"/>
      <c r="C81" s="166"/>
      <c r="D81" s="192"/>
      <c r="E81" s="192"/>
      <c r="F81" s="192"/>
      <c r="G81" s="192"/>
      <c r="H81" s="192"/>
      <c r="I81" s="194"/>
      <c r="J81" s="20"/>
      <c r="K81" s="20"/>
      <c r="L81" s="166"/>
      <c r="M81" s="192"/>
      <c r="N81" s="192"/>
      <c r="O81" s="192"/>
      <c r="P81" s="192"/>
      <c r="Q81" s="193"/>
    </row>
    <row r="82" spans="1:30" x14ac:dyDescent="0.25">
      <c r="B82" s="20" t="s">
        <v>100</v>
      </c>
      <c r="C82" s="185"/>
      <c r="D82" s="195"/>
      <c r="E82" s="195"/>
      <c r="F82" s="195"/>
      <c r="G82" s="195"/>
      <c r="H82" s="195"/>
      <c r="I82" s="197"/>
      <c r="J82" s="20"/>
      <c r="K82" s="20"/>
      <c r="L82" s="185"/>
      <c r="M82" s="195"/>
      <c r="N82" s="195"/>
      <c r="O82" s="195"/>
      <c r="P82" s="195"/>
      <c r="Q82" s="196"/>
      <c r="AC82" s="361"/>
      <c r="AD82" s="361"/>
    </row>
    <row r="83" spans="1:30" x14ac:dyDescent="0.25">
      <c r="C83" s="175"/>
      <c r="D83" s="20"/>
      <c r="E83" s="20"/>
      <c r="F83" s="20"/>
      <c r="G83" s="192"/>
      <c r="H83" s="192"/>
      <c r="I83" s="194"/>
      <c r="K83" s="5"/>
      <c r="L83" s="198"/>
      <c r="M83" s="5"/>
      <c r="N83" s="5"/>
      <c r="O83" s="5"/>
      <c r="P83" s="193"/>
      <c r="Q83" s="193"/>
      <c r="AC83" s="151"/>
      <c r="AD83" s="151"/>
    </row>
    <row r="84" spans="1:30" x14ac:dyDescent="0.25">
      <c r="C84" s="175"/>
      <c r="D84" s="21"/>
      <c r="E84" s="21"/>
      <c r="F84" s="21"/>
      <c r="G84" s="21"/>
      <c r="H84" s="21"/>
      <c r="I84" s="9"/>
      <c r="J84" s="24"/>
      <c r="K84" s="5"/>
      <c r="L84" s="198"/>
      <c r="M84" s="127"/>
      <c r="N84" s="127"/>
      <c r="O84" s="127"/>
      <c r="P84" s="127"/>
      <c r="Q84" s="127"/>
      <c r="AB84" s="4"/>
      <c r="AC84" s="152"/>
      <c r="AD84" s="153"/>
    </row>
    <row r="85" spans="1:30" x14ac:dyDescent="0.25">
      <c r="B85" s="249"/>
      <c r="C85" s="175"/>
      <c r="D85" s="179"/>
      <c r="E85" s="179"/>
      <c r="F85" s="179"/>
      <c r="G85" s="179"/>
      <c r="H85" s="179"/>
      <c r="I85" s="181"/>
      <c r="J85" s="5"/>
      <c r="K85" s="5"/>
      <c r="L85" s="198"/>
      <c r="M85" s="371"/>
      <c r="N85" s="371"/>
      <c r="O85" s="371"/>
      <c r="P85" s="180"/>
      <c r="Q85" s="180"/>
      <c r="AB85" s="4"/>
      <c r="AC85" s="152"/>
      <c r="AD85" s="153"/>
    </row>
    <row r="86" spans="1:30" x14ac:dyDescent="0.25">
      <c r="A86" s="204"/>
      <c r="B86" s="199"/>
      <c r="C86" s="5"/>
      <c r="D86" s="183"/>
      <c r="E86" s="183"/>
      <c r="F86" s="183"/>
      <c r="G86" s="183"/>
      <c r="H86" s="183"/>
      <c r="I86" s="184"/>
      <c r="J86" s="199"/>
      <c r="K86" s="5"/>
      <c r="L86" s="5"/>
      <c r="M86" s="183"/>
      <c r="N86" s="183"/>
      <c r="O86" s="183"/>
      <c r="P86" s="183"/>
      <c r="Q86" s="183"/>
      <c r="AB86" s="4"/>
      <c r="AC86" s="152"/>
      <c r="AD86" s="153"/>
    </row>
    <row r="87" spans="1:30" x14ac:dyDescent="0.25">
      <c r="A87" s="204"/>
      <c r="B87" s="200"/>
      <c r="C87" s="203"/>
      <c r="D87" s="165"/>
      <c r="E87" s="165"/>
      <c r="F87" s="165"/>
      <c r="G87" s="6"/>
      <c r="H87" s="6"/>
      <c r="I87" s="2"/>
      <c r="J87" s="200"/>
      <c r="K87" s="14"/>
      <c r="L87" s="201"/>
      <c r="M87" s="202"/>
      <c r="N87" s="165"/>
      <c r="O87" s="165"/>
      <c r="P87" s="6"/>
      <c r="Q87" s="6"/>
      <c r="AB87" s="4"/>
      <c r="AC87" s="152"/>
      <c r="AD87" s="153"/>
    </row>
    <row r="88" spans="1:30" x14ac:dyDescent="0.25">
      <c r="A88" s="204"/>
      <c r="B88" s="5"/>
      <c r="C88" s="203"/>
      <c r="D88" s="165"/>
      <c r="E88" s="165"/>
      <c r="F88" s="165"/>
      <c r="G88" s="165"/>
      <c r="H88" s="165"/>
      <c r="I88" s="150"/>
      <c r="AB88" s="4"/>
      <c r="AC88" s="152"/>
      <c r="AD88" s="153"/>
    </row>
    <row r="89" spans="1:30" x14ac:dyDescent="0.25">
      <c r="A89" s="204"/>
      <c r="C89" s="205"/>
      <c r="D89" s="150"/>
      <c r="E89" s="150"/>
      <c r="F89" s="150"/>
      <c r="G89" s="150"/>
      <c r="H89" s="150"/>
      <c r="I89" s="150"/>
      <c r="AB89" s="4"/>
      <c r="AC89" s="152"/>
      <c r="AD89" s="153"/>
    </row>
    <row r="90" spans="1:30" x14ac:dyDescent="0.25">
      <c r="C90" s="205"/>
      <c r="D90" s="150"/>
      <c r="E90" s="150"/>
      <c r="F90" s="150"/>
      <c r="G90" s="150"/>
      <c r="H90" s="150"/>
      <c r="I90" s="150"/>
      <c r="AB90" s="4"/>
      <c r="AC90" s="152"/>
      <c r="AD90" s="153"/>
    </row>
    <row r="91" spans="1:30" x14ac:dyDescent="0.25">
      <c r="C91" s="205"/>
      <c r="D91" s="150"/>
      <c r="E91" s="150"/>
      <c r="F91" s="150"/>
      <c r="G91" s="150"/>
      <c r="H91" s="150"/>
      <c r="I91" s="150"/>
      <c r="AB91" s="4"/>
      <c r="AC91" s="152"/>
      <c r="AD91" s="153"/>
    </row>
    <row r="92" spans="1:30" x14ac:dyDescent="0.25">
      <c r="C92" s="205"/>
      <c r="D92" s="150"/>
      <c r="E92" s="150"/>
      <c r="F92" s="150"/>
      <c r="G92" s="150"/>
      <c r="H92" s="150"/>
      <c r="I92" s="150"/>
      <c r="AB92" s="4"/>
      <c r="AC92" s="152"/>
      <c r="AD92" s="153"/>
    </row>
    <row r="93" spans="1:30" x14ac:dyDescent="0.25">
      <c r="C93" s="205"/>
      <c r="D93" s="150"/>
      <c r="E93" s="150"/>
      <c r="F93" s="150"/>
      <c r="G93" s="150"/>
      <c r="H93" s="150"/>
      <c r="I93" s="150"/>
      <c r="AB93" s="4"/>
      <c r="AC93" s="152"/>
      <c r="AD93" s="153"/>
    </row>
    <row r="94" spans="1:30" x14ac:dyDescent="0.25">
      <c r="C94" s="205"/>
      <c r="D94" s="150"/>
      <c r="E94" s="150"/>
      <c r="F94" s="150"/>
      <c r="G94" s="150"/>
      <c r="H94" s="150"/>
      <c r="I94" s="150"/>
      <c r="AB94" s="4"/>
      <c r="AC94" s="152"/>
      <c r="AD94" s="153"/>
    </row>
    <row r="95" spans="1:30" x14ac:dyDescent="0.25">
      <c r="C95" s="205"/>
      <c r="D95" s="150"/>
      <c r="E95" s="150"/>
      <c r="F95" s="150"/>
      <c r="G95" s="150"/>
      <c r="H95" s="150"/>
      <c r="I95" s="150"/>
      <c r="AB95" s="4"/>
      <c r="AD95" s="153"/>
    </row>
    <row r="96" spans="1:30" x14ac:dyDescent="0.25">
      <c r="C96" s="149"/>
      <c r="D96" s="204"/>
      <c r="E96" s="204"/>
      <c r="F96" s="204"/>
      <c r="G96" s="150"/>
      <c r="H96" s="150"/>
      <c r="I96" s="150"/>
      <c r="AD96" s="153"/>
    </row>
    <row r="97" spans="3:9" x14ac:dyDescent="0.25">
      <c r="C97" s="205"/>
      <c r="D97" s="204"/>
      <c r="E97" s="204"/>
      <c r="F97" s="204"/>
      <c r="G97" s="204"/>
      <c r="H97" s="204"/>
      <c r="I97" s="204"/>
    </row>
    <row r="98" spans="3:9" x14ac:dyDescent="0.25">
      <c r="C98" s="149"/>
      <c r="D98" s="204"/>
      <c r="E98" s="204"/>
      <c r="F98" s="204"/>
      <c r="G98" s="204"/>
      <c r="H98" s="204"/>
      <c r="I98" s="204"/>
    </row>
    <row r="99" spans="3:9" x14ac:dyDescent="0.25">
      <c r="C99" s="149"/>
      <c r="D99" s="204"/>
      <c r="E99" s="204"/>
      <c r="F99" s="204"/>
      <c r="G99" s="204"/>
      <c r="H99" s="204"/>
      <c r="I99" s="204"/>
    </row>
    <row r="100" spans="3:9" x14ac:dyDescent="0.25">
      <c r="C100" s="205"/>
      <c r="D100" s="197"/>
      <c r="E100" s="197"/>
      <c r="F100" s="197"/>
      <c r="G100" s="197"/>
      <c r="H100" s="197"/>
      <c r="I100" s="197"/>
    </row>
  </sheetData>
  <mergeCells count="11">
    <mergeCell ref="AC66:AD66"/>
    <mergeCell ref="D67:F67"/>
    <mergeCell ref="M67:O67"/>
    <mergeCell ref="AC82:AD82"/>
    <mergeCell ref="M85:O85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1"/>
  <sheetViews>
    <sheetView showGridLines="0" view="pageBreakPreview" topLeftCell="A37" zoomScale="75" zoomScaleNormal="85" zoomScaleSheetLayoutView="75" workbookViewId="0">
      <selection activeCell="J50" sqref="J50:J51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72" t="s">
        <v>101</v>
      </c>
      <c r="C2" s="373"/>
      <c r="D2" s="373"/>
      <c r="E2" s="373"/>
      <c r="F2" s="373"/>
      <c r="G2" s="373"/>
      <c r="H2" s="373"/>
      <c r="I2" s="374"/>
    </row>
    <row r="4" spans="2:30" ht="18.75" x14ac:dyDescent="0.3">
      <c r="B4" s="2"/>
      <c r="C4" s="2"/>
      <c r="D4" s="375" t="s">
        <v>124</v>
      </c>
      <c r="E4" s="375"/>
      <c r="F4" s="375"/>
      <c r="G4" s="375"/>
      <c r="H4" s="375"/>
      <c r="I4" s="375"/>
    </row>
    <row r="5" spans="2:30" ht="80.25" customHeight="1" x14ac:dyDescent="0.25">
      <c r="B5" s="2"/>
      <c r="C5" s="2"/>
      <c r="D5" s="361" t="s">
        <v>93</v>
      </c>
      <c r="E5" s="361"/>
      <c r="F5" s="361"/>
      <c r="G5" s="361" t="s">
        <v>94</v>
      </c>
      <c r="H5" s="361"/>
      <c r="I5" s="361"/>
    </row>
    <row r="6" spans="2:30" x14ac:dyDescent="0.25">
      <c r="B6" s="2"/>
      <c r="C6" s="2"/>
      <c r="D6" s="1" t="s">
        <v>95</v>
      </c>
      <c r="E6" s="1" t="s">
        <v>96</v>
      </c>
      <c r="F6" s="1" t="s">
        <v>97</v>
      </c>
      <c r="G6" s="1" t="s">
        <v>95</v>
      </c>
      <c r="H6" s="1" t="s">
        <v>96</v>
      </c>
      <c r="I6" s="1" t="s">
        <v>97</v>
      </c>
      <c r="J6" s="206" t="s">
        <v>103</v>
      </c>
      <c r="AC6" s="361"/>
      <c r="AD6" s="361"/>
    </row>
    <row r="7" spans="2:30" x14ac:dyDescent="0.25">
      <c r="B7" s="2"/>
      <c r="C7" s="149">
        <v>39539</v>
      </c>
      <c r="D7" s="154">
        <v>0.42857139999999999</v>
      </c>
      <c r="E7" s="154">
        <v>0.57142859999999995</v>
      </c>
      <c r="F7" s="154">
        <v>0</v>
      </c>
      <c r="G7" s="207"/>
      <c r="H7" s="207"/>
      <c r="I7" s="207"/>
      <c r="J7" s="208">
        <f t="shared" ref="J7:J50" si="0">+SUM(D7:F7)</f>
        <v>1</v>
      </c>
      <c r="AC7" s="151"/>
      <c r="AD7" s="151"/>
    </row>
    <row r="8" spans="2:30" x14ac:dyDescent="0.25">
      <c r="B8" s="2"/>
      <c r="C8" s="149">
        <v>39630</v>
      </c>
      <c r="D8" s="154">
        <v>0.2</v>
      </c>
      <c r="E8" s="154">
        <v>0.73333329999999997</v>
      </c>
      <c r="F8" s="154">
        <v>6.6666669999999997E-2</v>
      </c>
      <c r="G8" s="154"/>
      <c r="H8" s="154"/>
      <c r="I8" s="154"/>
      <c r="J8" s="208">
        <f t="shared" si="0"/>
        <v>0.99999996999999996</v>
      </c>
      <c r="AB8" s="4"/>
      <c r="AC8" s="152"/>
      <c r="AD8" s="153"/>
    </row>
    <row r="9" spans="2:30" x14ac:dyDescent="0.25">
      <c r="B9" s="2"/>
      <c r="C9" s="149">
        <v>39722</v>
      </c>
      <c r="D9" s="154">
        <v>0.23529410000000001</v>
      </c>
      <c r="E9" s="154">
        <v>0.76470590000000005</v>
      </c>
      <c r="F9" s="154">
        <v>0</v>
      </c>
      <c r="G9" s="154"/>
      <c r="H9" s="154"/>
      <c r="I9" s="154"/>
      <c r="J9" s="208">
        <f t="shared" si="0"/>
        <v>1</v>
      </c>
      <c r="AB9" s="4"/>
      <c r="AC9" s="152"/>
      <c r="AD9" s="153"/>
    </row>
    <row r="10" spans="2:30" x14ac:dyDescent="0.25">
      <c r="B10" s="2"/>
      <c r="C10" s="149">
        <v>39783</v>
      </c>
      <c r="D10" s="154">
        <v>0.35700000000000004</v>
      </c>
      <c r="E10" s="154">
        <v>0.64300000000000002</v>
      </c>
      <c r="F10" s="154">
        <v>0</v>
      </c>
      <c r="G10" s="154"/>
      <c r="H10" s="154"/>
      <c r="I10" s="154"/>
      <c r="J10" s="208">
        <f t="shared" si="0"/>
        <v>1</v>
      </c>
      <c r="AB10" s="4"/>
      <c r="AC10" s="152"/>
      <c r="AD10" s="153"/>
    </row>
    <row r="11" spans="2:30" x14ac:dyDescent="0.25">
      <c r="B11" s="2"/>
      <c r="C11" s="149">
        <v>39873</v>
      </c>
      <c r="D11" s="154">
        <v>0.55600000000000005</v>
      </c>
      <c r="E11" s="154">
        <v>0.44400000000000001</v>
      </c>
      <c r="F11" s="154">
        <v>0</v>
      </c>
      <c r="G11" s="154"/>
      <c r="H11" s="154"/>
      <c r="I11" s="154"/>
      <c r="J11" s="208">
        <f t="shared" si="0"/>
        <v>1</v>
      </c>
      <c r="AB11" s="4"/>
      <c r="AC11" s="152"/>
      <c r="AD11" s="153"/>
    </row>
    <row r="12" spans="2:30" x14ac:dyDescent="0.25">
      <c r="B12" s="2"/>
      <c r="C12" s="149">
        <v>39965</v>
      </c>
      <c r="D12" s="154">
        <v>0.36799999999999999</v>
      </c>
      <c r="E12" s="154">
        <v>0.63200000000000001</v>
      </c>
      <c r="F12" s="154">
        <v>0</v>
      </c>
      <c r="G12" s="154"/>
      <c r="H12" s="154"/>
      <c r="I12" s="154"/>
      <c r="J12" s="208">
        <f t="shared" si="0"/>
        <v>1</v>
      </c>
      <c r="AB12" s="4"/>
      <c r="AC12" s="152"/>
      <c r="AD12" s="153"/>
    </row>
    <row r="13" spans="2:30" x14ac:dyDescent="0.25">
      <c r="B13" s="2"/>
      <c r="C13" s="149">
        <v>40057</v>
      </c>
      <c r="D13" s="154">
        <v>0.44400000000000001</v>
      </c>
      <c r="E13" s="154">
        <v>0.55600000000000005</v>
      </c>
      <c r="F13" s="154">
        <v>0</v>
      </c>
      <c r="G13" s="154"/>
      <c r="H13" s="154"/>
      <c r="I13" s="154"/>
      <c r="J13" s="208">
        <f t="shared" si="0"/>
        <v>1</v>
      </c>
      <c r="AB13" s="4"/>
      <c r="AC13" s="152"/>
      <c r="AD13" s="153"/>
    </row>
    <row r="14" spans="2:30" x14ac:dyDescent="0.25">
      <c r="B14" s="2"/>
      <c r="C14" s="149">
        <v>40148</v>
      </c>
      <c r="D14" s="154">
        <v>0.29399999999999998</v>
      </c>
      <c r="E14" s="154">
        <v>0.70599999999999996</v>
      </c>
      <c r="F14" s="154">
        <v>0</v>
      </c>
      <c r="G14" s="154"/>
      <c r="H14" s="154"/>
      <c r="I14" s="154"/>
      <c r="J14" s="208">
        <f t="shared" si="0"/>
        <v>1</v>
      </c>
      <c r="AB14" s="4"/>
      <c r="AC14" s="152"/>
      <c r="AD14" s="153"/>
    </row>
    <row r="15" spans="2:30" x14ac:dyDescent="0.25">
      <c r="B15" s="2"/>
      <c r="C15" s="149">
        <v>40238</v>
      </c>
      <c r="D15" s="154">
        <v>0.16699999999999998</v>
      </c>
      <c r="E15" s="154">
        <v>0.83299999999999996</v>
      </c>
      <c r="F15" s="154">
        <v>0</v>
      </c>
      <c r="G15" s="154"/>
      <c r="H15" s="154"/>
      <c r="I15" s="154"/>
      <c r="J15" s="208">
        <f t="shared" si="0"/>
        <v>1</v>
      </c>
      <c r="AB15" s="4"/>
      <c r="AC15" s="152"/>
      <c r="AD15" s="153"/>
    </row>
    <row r="16" spans="2:30" x14ac:dyDescent="0.25">
      <c r="B16" s="2"/>
      <c r="C16" s="149">
        <v>40330</v>
      </c>
      <c r="D16" s="154">
        <v>0.27777777777777779</v>
      </c>
      <c r="E16" s="154">
        <v>0.72222222222222221</v>
      </c>
      <c r="F16" s="154">
        <v>0</v>
      </c>
      <c r="G16" s="154"/>
      <c r="H16" s="154"/>
      <c r="I16" s="154"/>
      <c r="J16" s="208">
        <f t="shared" si="0"/>
        <v>1</v>
      </c>
      <c r="AB16" s="4"/>
      <c r="AC16" s="152"/>
      <c r="AD16" s="153"/>
    </row>
    <row r="17" spans="1:30" x14ac:dyDescent="0.25">
      <c r="B17" s="2"/>
      <c r="C17" s="149">
        <v>40422</v>
      </c>
      <c r="D17" s="154">
        <v>0.21052631578947367</v>
      </c>
      <c r="E17" s="154">
        <v>0.78947368421052633</v>
      </c>
      <c r="F17" s="154">
        <v>0</v>
      </c>
      <c r="G17" s="154"/>
      <c r="H17" s="154"/>
      <c r="I17" s="154"/>
      <c r="J17" s="208">
        <f t="shared" si="0"/>
        <v>1</v>
      </c>
      <c r="AB17" s="4"/>
      <c r="AC17" s="152"/>
      <c r="AD17" s="153"/>
    </row>
    <row r="18" spans="1:30" x14ac:dyDescent="0.25">
      <c r="B18" s="2"/>
      <c r="C18" s="149">
        <v>40513</v>
      </c>
      <c r="D18" s="154">
        <v>0.29411764705882354</v>
      </c>
      <c r="E18" s="154">
        <v>0.6470588235294118</v>
      </c>
      <c r="F18" s="154">
        <v>5.8823529411764705E-2</v>
      </c>
      <c r="G18" s="154"/>
      <c r="H18" s="154"/>
      <c r="I18" s="154"/>
      <c r="J18" s="208">
        <f t="shared" si="0"/>
        <v>1</v>
      </c>
      <c r="AB18" s="4"/>
      <c r="AC18" s="152"/>
      <c r="AD18" s="153"/>
    </row>
    <row r="19" spans="1:30" x14ac:dyDescent="0.25">
      <c r="B19" s="2"/>
      <c r="C19" s="149">
        <v>40603</v>
      </c>
      <c r="D19" s="154">
        <v>0.10526315789473684</v>
      </c>
      <c r="E19" s="154">
        <v>0.68421052631578949</v>
      </c>
      <c r="F19" s="154">
        <v>0.21052631578947367</v>
      </c>
      <c r="G19" s="154"/>
      <c r="H19" s="154"/>
      <c r="I19" s="154"/>
      <c r="J19" s="208">
        <f t="shared" si="0"/>
        <v>1</v>
      </c>
      <c r="AB19" s="4"/>
      <c r="AD19" s="153"/>
    </row>
    <row r="20" spans="1:30" x14ac:dyDescent="0.25">
      <c r="A20" s="155"/>
      <c r="C20" s="149">
        <v>40695</v>
      </c>
      <c r="D20" s="154">
        <v>0.16666666666666666</v>
      </c>
      <c r="E20" s="154">
        <v>0.72222222222222221</v>
      </c>
      <c r="F20" s="154">
        <v>0.1111111111111111</v>
      </c>
      <c r="G20" s="154"/>
      <c r="H20" s="154"/>
      <c r="I20" s="154"/>
      <c r="J20" s="208">
        <f t="shared" si="0"/>
        <v>1</v>
      </c>
      <c r="AB20" s="4"/>
      <c r="AD20" s="153"/>
    </row>
    <row r="21" spans="1:30" x14ac:dyDescent="0.25">
      <c r="C21" s="149">
        <v>40787</v>
      </c>
      <c r="D21" s="154">
        <v>0.23809523809523808</v>
      </c>
      <c r="E21" s="154">
        <v>0.66666666666666663</v>
      </c>
      <c r="F21" s="154">
        <v>9.5238095238095233E-2</v>
      </c>
      <c r="G21" s="154"/>
      <c r="H21" s="154"/>
      <c r="I21" s="154"/>
      <c r="J21" s="208">
        <f t="shared" si="0"/>
        <v>0.99999999999999989</v>
      </c>
    </row>
    <row r="22" spans="1:30" x14ac:dyDescent="0.25">
      <c r="B22" s="2"/>
      <c r="C22" s="149">
        <v>40878</v>
      </c>
      <c r="D22" s="154">
        <v>0.14285714285714285</v>
      </c>
      <c r="E22" s="154">
        <v>0.80952380952380953</v>
      </c>
      <c r="F22" s="154">
        <v>4.7619047619047616E-2</v>
      </c>
      <c r="G22" s="154"/>
      <c r="H22" s="154"/>
      <c r="I22" s="154"/>
      <c r="J22" s="208">
        <f t="shared" si="0"/>
        <v>1</v>
      </c>
    </row>
    <row r="23" spans="1:30" x14ac:dyDescent="0.25">
      <c r="B23" s="2"/>
      <c r="C23" s="149">
        <v>40969</v>
      </c>
      <c r="D23" s="154">
        <v>0.14285714285714285</v>
      </c>
      <c r="E23" s="154">
        <v>0.47619047619047616</v>
      </c>
      <c r="F23" s="154">
        <v>0</v>
      </c>
      <c r="G23" s="154">
        <v>0.19047619047619047</v>
      </c>
      <c r="H23" s="154">
        <v>0.76190476190476186</v>
      </c>
      <c r="I23" s="154">
        <v>4.7619047619047616E-2</v>
      </c>
      <c r="J23" s="208">
        <f t="shared" si="0"/>
        <v>0.61904761904761907</v>
      </c>
      <c r="AC23" s="361"/>
      <c r="AD23" s="361"/>
    </row>
    <row r="24" spans="1:30" x14ac:dyDescent="0.25">
      <c r="B24" s="2"/>
      <c r="C24" s="157">
        <v>41061</v>
      </c>
      <c r="D24" s="154">
        <v>0.45419847328244273</v>
      </c>
      <c r="E24" s="154">
        <v>0.54580152671755733</v>
      </c>
      <c r="F24" s="154">
        <v>0</v>
      </c>
      <c r="G24" s="154">
        <v>0.36363636363636365</v>
      </c>
      <c r="H24" s="154">
        <v>0.63636363636363635</v>
      </c>
      <c r="I24" s="154">
        <v>0</v>
      </c>
      <c r="J24" s="208">
        <f t="shared" si="0"/>
        <v>1</v>
      </c>
      <c r="AC24" s="151"/>
      <c r="AD24" s="151"/>
    </row>
    <row r="25" spans="1:30" x14ac:dyDescent="0.25">
      <c r="B25" s="2"/>
      <c r="C25" s="157">
        <v>41153</v>
      </c>
      <c r="D25" s="154">
        <v>0.5</v>
      </c>
      <c r="E25" s="154">
        <v>0.33300000000000002</v>
      </c>
      <c r="F25" s="154">
        <v>0.16699999999999998</v>
      </c>
      <c r="G25" s="154">
        <v>0.5</v>
      </c>
      <c r="H25" s="154">
        <v>0.42</v>
      </c>
      <c r="I25" s="154">
        <v>0.08</v>
      </c>
      <c r="J25" s="208">
        <f t="shared" si="0"/>
        <v>1</v>
      </c>
      <c r="AB25" s="4"/>
      <c r="AC25" s="152"/>
      <c r="AD25" s="153"/>
    </row>
    <row r="26" spans="1:30" x14ac:dyDescent="0.25">
      <c r="B26" s="2"/>
      <c r="C26" s="157">
        <v>41244</v>
      </c>
      <c r="D26" s="154">
        <v>0.38447319778188549</v>
      </c>
      <c r="E26" s="154">
        <v>0.61552680221811462</v>
      </c>
      <c r="F26" s="154">
        <v>0</v>
      </c>
      <c r="G26" s="154">
        <v>0.38500000000000001</v>
      </c>
      <c r="H26" s="154">
        <v>0.61499999999999999</v>
      </c>
      <c r="I26" s="154">
        <v>0</v>
      </c>
      <c r="J26" s="208">
        <f t="shared" si="0"/>
        <v>1</v>
      </c>
      <c r="AB26" s="4"/>
      <c r="AC26" s="152"/>
      <c r="AD26" s="153"/>
    </row>
    <row r="27" spans="1:30" x14ac:dyDescent="0.25">
      <c r="B27" s="2"/>
      <c r="C27" s="157">
        <v>41334</v>
      </c>
      <c r="D27" s="154">
        <v>0.5</v>
      </c>
      <c r="E27" s="154">
        <v>0.41699999999999998</v>
      </c>
      <c r="F27" s="154">
        <v>8.3000000000000004E-2</v>
      </c>
      <c r="G27" s="154">
        <v>0.41699999999999998</v>
      </c>
      <c r="H27" s="154">
        <v>0.5</v>
      </c>
      <c r="I27" s="154">
        <v>8.3000000000000004E-2</v>
      </c>
      <c r="J27" s="208">
        <f t="shared" si="0"/>
        <v>1</v>
      </c>
      <c r="AB27" s="4"/>
      <c r="AC27" s="152"/>
      <c r="AD27" s="153"/>
    </row>
    <row r="28" spans="1:30" x14ac:dyDescent="0.25">
      <c r="B28" s="2"/>
      <c r="C28" s="157">
        <v>41426</v>
      </c>
      <c r="D28" s="154">
        <v>0.44444444444444442</v>
      </c>
      <c r="E28" s="154">
        <v>0.55555555555555558</v>
      </c>
      <c r="F28" s="154">
        <v>0</v>
      </c>
      <c r="G28" s="154">
        <v>0.33333333333333331</v>
      </c>
      <c r="H28" s="154">
        <v>0.66666666666666663</v>
      </c>
      <c r="I28" s="154">
        <v>0</v>
      </c>
      <c r="J28" s="208">
        <f t="shared" si="0"/>
        <v>1</v>
      </c>
      <c r="AB28" s="4"/>
      <c r="AC28" s="152"/>
      <c r="AD28" s="153"/>
    </row>
    <row r="29" spans="1:30" x14ac:dyDescent="0.25">
      <c r="B29" s="2"/>
      <c r="C29" s="157">
        <v>41518</v>
      </c>
      <c r="D29" s="154">
        <v>0.33333333333333331</v>
      </c>
      <c r="E29" s="154">
        <v>0.66666666666666663</v>
      </c>
      <c r="F29" s="154">
        <v>0</v>
      </c>
      <c r="G29" s="154">
        <v>0.25</v>
      </c>
      <c r="H29" s="154">
        <v>0.5</v>
      </c>
      <c r="I29" s="154">
        <v>0.25</v>
      </c>
      <c r="J29" s="208">
        <f t="shared" si="0"/>
        <v>1</v>
      </c>
      <c r="AB29" s="4"/>
      <c r="AC29" s="152"/>
      <c r="AD29" s="153"/>
    </row>
    <row r="30" spans="1:30" x14ac:dyDescent="0.25">
      <c r="B30" s="2"/>
      <c r="C30" s="157">
        <v>41609</v>
      </c>
      <c r="D30" s="154">
        <v>0.42857142857142855</v>
      </c>
      <c r="E30" s="154">
        <v>0.5714285714285714</v>
      </c>
      <c r="F30" s="154">
        <v>0</v>
      </c>
      <c r="G30" s="154">
        <v>0.5714285714285714</v>
      </c>
      <c r="H30" s="154">
        <v>0.42857142857142855</v>
      </c>
      <c r="I30" s="154">
        <v>0</v>
      </c>
      <c r="J30" s="208">
        <f t="shared" si="0"/>
        <v>1</v>
      </c>
      <c r="AB30" s="4"/>
      <c r="AC30" s="152"/>
      <c r="AD30" s="153"/>
    </row>
    <row r="31" spans="1:30" x14ac:dyDescent="0.25">
      <c r="B31" s="2"/>
      <c r="C31" s="157">
        <v>41699</v>
      </c>
      <c r="D31" s="159">
        <v>0.44444444444444442</v>
      </c>
      <c r="E31" s="159">
        <v>0.44444444444444442</v>
      </c>
      <c r="F31" s="159">
        <v>0.1111111111111111</v>
      </c>
      <c r="G31" s="250">
        <v>0.22222222222222221</v>
      </c>
      <c r="H31" s="159">
        <v>0.55555555555555558</v>
      </c>
      <c r="I31" s="159">
        <v>0.22222222222222221</v>
      </c>
      <c r="J31" s="208">
        <f t="shared" si="0"/>
        <v>1</v>
      </c>
      <c r="AB31" s="4"/>
      <c r="AC31" s="152"/>
      <c r="AD31" s="153"/>
    </row>
    <row r="32" spans="1:30" x14ac:dyDescent="0.25">
      <c r="B32" s="2"/>
      <c r="C32" s="157">
        <v>41791</v>
      </c>
      <c r="D32" s="159">
        <v>0.22222222222222221</v>
      </c>
      <c r="E32" s="159">
        <v>0.77777777777777779</v>
      </c>
      <c r="F32" s="159">
        <v>0</v>
      </c>
      <c r="G32" s="250">
        <v>0.33333333333333331</v>
      </c>
      <c r="H32" s="159">
        <v>0.66666666666666663</v>
      </c>
      <c r="I32" s="159">
        <v>0</v>
      </c>
      <c r="J32" s="208">
        <f t="shared" si="0"/>
        <v>1</v>
      </c>
      <c r="AB32" s="4"/>
      <c r="AC32" s="152"/>
      <c r="AD32" s="153"/>
    </row>
    <row r="33" spans="2:30" x14ac:dyDescent="0.25">
      <c r="B33" s="2"/>
      <c r="C33" s="157">
        <v>41883</v>
      </c>
      <c r="D33" s="159">
        <v>0.375</v>
      </c>
      <c r="E33" s="159">
        <v>0.5</v>
      </c>
      <c r="F33" s="159">
        <v>0.125</v>
      </c>
      <c r="G33" s="250">
        <v>0.25</v>
      </c>
      <c r="H33" s="159">
        <v>0.625</v>
      </c>
      <c r="I33" s="159">
        <v>0.125</v>
      </c>
      <c r="J33" s="208">
        <f t="shared" si="0"/>
        <v>1</v>
      </c>
      <c r="AB33" s="4"/>
      <c r="AC33" s="152"/>
      <c r="AD33" s="153"/>
    </row>
    <row r="34" spans="2:30" x14ac:dyDescent="0.25">
      <c r="B34" s="2"/>
      <c r="C34" s="157">
        <v>41974</v>
      </c>
      <c r="D34" s="159">
        <v>0.2857142857142857</v>
      </c>
      <c r="E34" s="159">
        <v>0.7142857142857143</v>
      </c>
      <c r="F34" s="159">
        <v>0</v>
      </c>
      <c r="G34" s="250">
        <v>0.14285714285714285</v>
      </c>
      <c r="H34" s="159">
        <v>0.8571428571428571</v>
      </c>
      <c r="I34" s="159">
        <v>0</v>
      </c>
      <c r="J34" s="208">
        <f t="shared" si="0"/>
        <v>1</v>
      </c>
      <c r="AB34" s="4"/>
      <c r="AC34" s="152"/>
      <c r="AD34" s="153"/>
    </row>
    <row r="35" spans="2:30" x14ac:dyDescent="0.25">
      <c r="B35" s="2"/>
      <c r="C35" s="157">
        <v>42064</v>
      </c>
      <c r="D35" s="250">
        <v>0.16666666666666666</v>
      </c>
      <c r="E35" s="159">
        <v>0.83333333333333337</v>
      </c>
      <c r="F35" s="159">
        <v>0</v>
      </c>
      <c r="G35" s="250">
        <v>0.16666666666666666</v>
      </c>
      <c r="H35" s="159">
        <v>0.83333333333333337</v>
      </c>
      <c r="I35" s="159">
        <v>0</v>
      </c>
      <c r="J35" s="208">
        <f t="shared" si="0"/>
        <v>1</v>
      </c>
      <c r="AB35" s="4"/>
      <c r="AC35" s="152"/>
      <c r="AD35" s="153"/>
    </row>
    <row r="36" spans="2:30" x14ac:dyDescent="0.25">
      <c r="B36" s="2"/>
      <c r="C36" s="157">
        <v>42156</v>
      </c>
      <c r="D36" s="158">
        <v>0.55555555555555558</v>
      </c>
      <c r="E36" s="158">
        <v>0.44444444444444442</v>
      </c>
      <c r="F36" s="158">
        <v>0</v>
      </c>
      <c r="G36" s="251">
        <v>0.55555555555555558</v>
      </c>
      <c r="H36" s="158">
        <v>0.44444444444444442</v>
      </c>
      <c r="I36" s="158">
        <v>0</v>
      </c>
      <c r="J36" s="208">
        <f t="shared" si="0"/>
        <v>1</v>
      </c>
      <c r="AB36" s="4"/>
      <c r="AC36" s="152"/>
      <c r="AD36" s="153"/>
    </row>
    <row r="37" spans="2:30" x14ac:dyDescent="0.25">
      <c r="B37" s="2"/>
      <c r="C37" s="157">
        <v>42248</v>
      </c>
      <c r="D37" s="251">
        <v>0.75</v>
      </c>
      <c r="E37" s="158">
        <v>0.25</v>
      </c>
      <c r="F37" s="158">
        <v>0</v>
      </c>
      <c r="G37" s="251">
        <v>0.75</v>
      </c>
      <c r="H37" s="158">
        <v>0.25</v>
      </c>
      <c r="I37" s="158">
        <v>0</v>
      </c>
      <c r="J37" s="208">
        <f t="shared" si="0"/>
        <v>1</v>
      </c>
      <c r="AB37" s="4"/>
      <c r="AC37" s="152"/>
      <c r="AD37" s="153"/>
    </row>
    <row r="38" spans="2:30" x14ac:dyDescent="0.25">
      <c r="B38" s="2"/>
      <c r="C38" s="157">
        <v>42339</v>
      </c>
      <c r="D38" s="251">
        <v>0.625</v>
      </c>
      <c r="E38" s="158">
        <v>0.375</v>
      </c>
      <c r="F38" s="158">
        <v>0</v>
      </c>
      <c r="G38" s="251">
        <v>0.25</v>
      </c>
      <c r="H38" s="158">
        <v>0.5</v>
      </c>
      <c r="I38" s="158">
        <v>0.25</v>
      </c>
      <c r="J38" s="208">
        <f t="shared" si="0"/>
        <v>1</v>
      </c>
      <c r="AB38" s="4"/>
      <c r="AC38" s="152"/>
      <c r="AD38" s="153"/>
    </row>
    <row r="39" spans="2:30" x14ac:dyDescent="0.25">
      <c r="B39" s="2"/>
      <c r="C39" s="157">
        <v>42430</v>
      </c>
      <c r="D39" s="251">
        <v>0.33333333333333331</v>
      </c>
      <c r="E39" s="158">
        <v>0.66666666666666663</v>
      </c>
      <c r="F39" s="158">
        <v>0</v>
      </c>
      <c r="G39" s="251">
        <v>0.33333333333333331</v>
      </c>
      <c r="H39" s="158">
        <v>0.55555555555555558</v>
      </c>
      <c r="I39" s="158">
        <v>0.1111111111111111</v>
      </c>
      <c r="J39" s="208">
        <f t="shared" si="0"/>
        <v>1</v>
      </c>
      <c r="AB39" s="4"/>
      <c r="AC39" s="152"/>
      <c r="AD39" s="153"/>
    </row>
    <row r="40" spans="2:30" x14ac:dyDescent="0.25">
      <c r="B40" s="2"/>
      <c r="C40" s="157">
        <v>42522</v>
      </c>
      <c r="D40" s="251">
        <v>0.44444444444444442</v>
      </c>
      <c r="E40" s="158">
        <v>0.55555555555555558</v>
      </c>
      <c r="F40" s="158">
        <v>0</v>
      </c>
      <c r="G40" s="251">
        <v>0.44444444444444442</v>
      </c>
      <c r="H40" s="158">
        <v>0.55555555555555558</v>
      </c>
      <c r="I40" s="158">
        <v>0</v>
      </c>
      <c r="J40" s="208">
        <f t="shared" si="0"/>
        <v>1</v>
      </c>
      <c r="AB40" s="4"/>
      <c r="AC40" s="152"/>
      <c r="AD40" s="153"/>
    </row>
    <row r="41" spans="2:30" x14ac:dyDescent="0.25">
      <c r="B41" s="2"/>
      <c r="C41" s="157">
        <v>42614</v>
      </c>
      <c r="D41" s="158">
        <v>0.42857142857142855</v>
      </c>
      <c r="E41" s="158">
        <v>0.2857142857142857</v>
      </c>
      <c r="F41" s="158">
        <v>0.2857142857142857</v>
      </c>
      <c r="G41" s="251">
        <v>0.42857142857142855</v>
      </c>
      <c r="H41" s="158">
        <v>0.2857142857142857</v>
      </c>
      <c r="I41" s="158">
        <v>0.2857142857142857</v>
      </c>
      <c r="J41" s="208">
        <f t="shared" si="0"/>
        <v>0.99999999999999989</v>
      </c>
      <c r="AB41" s="4"/>
      <c r="AC41" s="152"/>
      <c r="AD41" s="153"/>
    </row>
    <row r="42" spans="2:30" x14ac:dyDescent="0.25">
      <c r="B42" s="2"/>
      <c r="C42" s="157">
        <v>42705</v>
      </c>
      <c r="D42" s="158">
        <v>0.33333333333333331</v>
      </c>
      <c r="E42" s="158">
        <v>0.66666666666666663</v>
      </c>
      <c r="F42" s="158">
        <v>0</v>
      </c>
      <c r="G42" s="158">
        <v>0.16666666666666666</v>
      </c>
      <c r="H42" s="158">
        <v>0.83333333333333337</v>
      </c>
      <c r="I42" s="158">
        <v>0</v>
      </c>
      <c r="J42" s="208">
        <f t="shared" si="0"/>
        <v>1</v>
      </c>
      <c r="AB42" s="4"/>
      <c r="AC42" s="152"/>
      <c r="AD42" s="153"/>
    </row>
    <row r="43" spans="2:30" x14ac:dyDescent="0.25">
      <c r="B43" s="2"/>
      <c r="C43" s="157">
        <v>42795</v>
      </c>
      <c r="D43" s="158">
        <v>0.30000000000000004</v>
      </c>
      <c r="E43" s="158">
        <v>0.7</v>
      </c>
      <c r="F43" s="158">
        <v>0</v>
      </c>
      <c r="G43" s="251">
        <v>0.2</v>
      </c>
      <c r="H43" s="158">
        <v>0.7</v>
      </c>
      <c r="I43" s="158">
        <v>0.1</v>
      </c>
      <c r="J43" s="208">
        <f t="shared" si="0"/>
        <v>1</v>
      </c>
      <c r="AB43" s="4"/>
      <c r="AC43" s="152"/>
      <c r="AD43" s="153"/>
    </row>
    <row r="44" spans="2:30" x14ac:dyDescent="0.25">
      <c r="B44" s="2"/>
      <c r="C44" s="157">
        <v>42887</v>
      </c>
      <c r="D44" s="158">
        <v>0.1111111111111111</v>
      </c>
      <c r="E44" s="158">
        <v>0.88888888888888884</v>
      </c>
      <c r="F44" s="158">
        <v>0</v>
      </c>
      <c r="G44" s="251">
        <v>0.33333333333333331</v>
      </c>
      <c r="H44" s="158">
        <v>0.66666666666666663</v>
      </c>
      <c r="I44" s="158">
        <v>0</v>
      </c>
      <c r="J44" s="208">
        <f t="shared" si="0"/>
        <v>1</v>
      </c>
      <c r="AB44" s="4"/>
      <c r="AC44" s="152"/>
      <c r="AD44" s="153"/>
    </row>
    <row r="45" spans="2:30" x14ac:dyDescent="0.25">
      <c r="B45" s="2"/>
      <c r="C45" s="157">
        <v>42979</v>
      </c>
      <c r="D45" s="158">
        <v>0.79999999999999993</v>
      </c>
      <c r="E45" s="158">
        <v>0</v>
      </c>
      <c r="F45" s="158">
        <v>0.2</v>
      </c>
      <c r="G45" s="251">
        <v>0.60000000000000009</v>
      </c>
      <c r="H45" s="158">
        <v>0.4</v>
      </c>
      <c r="I45" s="158">
        <v>0</v>
      </c>
      <c r="J45" s="208">
        <f t="shared" si="0"/>
        <v>1</v>
      </c>
      <c r="AB45" s="4"/>
      <c r="AC45" s="152"/>
      <c r="AD45" s="153"/>
    </row>
    <row r="46" spans="2:30" x14ac:dyDescent="0.25">
      <c r="B46" s="2"/>
      <c r="C46" s="157">
        <v>43070</v>
      </c>
      <c r="D46" s="251">
        <v>0.25</v>
      </c>
      <c r="E46" s="158">
        <v>0.75</v>
      </c>
      <c r="F46" s="158">
        <v>0</v>
      </c>
      <c r="G46" s="251">
        <v>0.66666666666666663</v>
      </c>
      <c r="H46" s="158">
        <v>0.33333333333333331</v>
      </c>
      <c r="I46" s="158">
        <v>0</v>
      </c>
      <c r="J46" s="208">
        <f t="shared" si="0"/>
        <v>1</v>
      </c>
      <c r="AB46" s="4"/>
      <c r="AC46" s="152"/>
      <c r="AD46" s="153"/>
    </row>
    <row r="47" spans="2:30" x14ac:dyDescent="0.25">
      <c r="B47" s="2"/>
      <c r="C47" s="157">
        <v>43160</v>
      </c>
      <c r="D47" s="251">
        <v>0.1111111111111111</v>
      </c>
      <c r="E47" s="158">
        <v>0.88888888888888884</v>
      </c>
      <c r="F47" s="158">
        <v>0</v>
      </c>
      <c r="G47" s="251">
        <v>0.1111111111111111</v>
      </c>
      <c r="H47" s="158">
        <v>0.88888888888888884</v>
      </c>
      <c r="I47" s="158">
        <v>0</v>
      </c>
      <c r="J47" s="208">
        <f t="shared" si="0"/>
        <v>1</v>
      </c>
      <c r="AB47" s="4"/>
      <c r="AC47" s="152"/>
      <c r="AD47" s="153"/>
    </row>
    <row r="48" spans="2:30" x14ac:dyDescent="0.25">
      <c r="B48" s="2"/>
      <c r="C48" s="157">
        <v>43252</v>
      </c>
      <c r="D48" s="251">
        <v>0.33333333333333331</v>
      </c>
      <c r="E48" s="251">
        <v>0.66666666666666663</v>
      </c>
      <c r="F48" s="251">
        <v>0</v>
      </c>
      <c r="G48" s="251">
        <v>0.16666666666666666</v>
      </c>
      <c r="H48" s="251">
        <v>0.83333333333333337</v>
      </c>
      <c r="I48" s="251">
        <v>0</v>
      </c>
      <c r="J48" s="208">
        <f t="shared" si="0"/>
        <v>1</v>
      </c>
      <c r="AB48" s="4"/>
      <c r="AC48" s="152"/>
      <c r="AD48" s="153"/>
    </row>
    <row r="49" spans="1:30" x14ac:dyDescent="0.25">
      <c r="B49" s="2"/>
      <c r="C49" s="157">
        <v>43344</v>
      </c>
      <c r="D49" s="251">
        <v>0.33333333333333331</v>
      </c>
      <c r="E49" s="251">
        <v>0.66666666666666663</v>
      </c>
      <c r="F49" s="251">
        <v>0</v>
      </c>
      <c r="G49" s="251">
        <v>0</v>
      </c>
      <c r="H49" s="251">
        <v>1</v>
      </c>
      <c r="I49" s="251">
        <v>0</v>
      </c>
      <c r="J49" s="208">
        <f t="shared" si="0"/>
        <v>1</v>
      </c>
      <c r="AB49" s="4"/>
      <c r="AC49" s="152"/>
      <c r="AD49" s="153"/>
    </row>
    <row r="50" spans="1:30" x14ac:dyDescent="0.25">
      <c r="B50" s="2"/>
      <c r="C50" s="157">
        <v>43435</v>
      </c>
      <c r="D50" s="251">
        <v>0</v>
      </c>
      <c r="E50" s="251">
        <v>0.8571428571428571</v>
      </c>
      <c r="F50" s="251">
        <v>0.14285714285714285</v>
      </c>
      <c r="G50" s="251">
        <v>0</v>
      </c>
      <c r="H50" s="158">
        <v>0.8571428571428571</v>
      </c>
      <c r="I50" s="158">
        <v>0.14285714285714285</v>
      </c>
      <c r="J50" s="208">
        <f t="shared" si="0"/>
        <v>1</v>
      </c>
      <c r="AB50" s="4"/>
      <c r="AC50" s="152"/>
      <c r="AD50" s="153"/>
    </row>
    <row r="51" spans="1:30" x14ac:dyDescent="0.25">
      <c r="B51" s="2"/>
      <c r="C51" s="157">
        <v>43525</v>
      </c>
      <c r="D51" s="251">
        <v>0</v>
      </c>
      <c r="E51" s="158">
        <v>0.75</v>
      </c>
      <c r="F51" s="158">
        <v>0.25</v>
      </c>
      <c r="G51" s="251">
        <v>0.25</v>
      </c>
      <c r="H51" s="158">
        <v>0.5</v>
      </c>
      <c r="I51" s="158">
        <v>0.25</v>
      </c>
      <c r="AB51" s="4"/>
      <c r="AC51" s="152"/>
      <c r="AD51" s="153"/>
    </row>
    <row r="52" spans="1:30" x14ac:dyDescent="0.25">
      <c r="B52" s="2"/>
      <c r="C52" s="157">
        <v>43617</v>
      </c>
      <c r="D52" s="251">
        <v>0.25</v>
      </c>
      <c r="E52" s="158">
        <v>0.5</v>
      </c>
      <c r="F52" s="158">
        <v>0.25</v>
      </c>
      <c r="G52" s="251"/>
      <c r="H52" s="158"/>
      <c r="I52" s="158"/>
      <c r="AB52" s="4"/>
      <c r="AC52" s="152"/>
      <c r="AD52" s="153"/>
    </row>
    <row r="53" spans="1:30" x14ac:dyDescent="0.25">
      <c r="B53" s="2"/>
      <c r="C53" s="157"/>
      <c r="D53" s="251"/>
      <c r="E53" s="251"/>
      <c r="F53" s="251"/>
      <c r="G53" s="251"/>
      <c r="H53" s="158"/>
      <c r="I53" s="158"/>
      <c r="AB53" s="4"/>
      <c r="AC53" s="152"/>
      <c r="AD53" s="153"/>
    </row>
    <row r="54" spans="1:30" x14ac:dyDescent="0.25">
      <c r="A54" s="20" t="s">
        <v>125</v>
      </c>
      <c r="B54" s="252"/>
      <c r="C54" s="253"/>
      <c r="D54" s="253"/>
      <c r="E54" s="253"/>
      <c r="F54" s="253"/>
      <c r="G54" s="254"/>
      <c r="H54" s="158"/>
      <c r="I54" s="158"/>
      <c r="AB54" s="4"/>
      <c r="AC54" s="152"/>
      <c r="AD54" s="153"/>
    </row>
    <row r="55" spans="1:30" x14ac:dyDescent="0.25">
      <c r="A55" s="20" t="s">
        <v>126</v>
      </c>
      <c r="B55" s="22"/>
      <c r="C55" s="160"/>
      <c r="D55" s="161"/>
      <c r="E55" s="161"/>
      <c r="F55" s="161"/>
      <c r="G55" s="161"/>
      <c r="H55" s="158"/>
      <c r="I55" s="158"/>
      <c r="AB55" s="4"/>
      <c r="AC55" s="152"/>
      <c r="AD55" s="153"/>
    </row>
    <row r="56" spans="1:30" x14ac:dyDescent="0.25">
      <c r="A56" s="23" t="s">
        <v>127</v>
      </c>
      <c r="B56" s="22"/>
      <c r="C56" s="160"/>
      <c r="D56" s="161"/>
      <c r="E56" s="161"/>
      <c r="F56" s="161"/>
      <c r="G56" s="161"/>
      <c r="H56" s="158"/>
      <c r="AB56" s="4"/>
      <c r="AC56" s="152"/>
      <c r="AD56" s="153"/>
    </row>
    <row r="57" spans="1:30" x14ac:dyDescent="0.25">
      <c r="A57" s="253"/>
      <c r="B57" s="22"/>
      <c r="C57" s="160"/>
      <c r="D57" s="164"/>
      <c r="E57" s="164"/>
      <c r="F57" s="164"/>
      <c r="G57" s="161"/>
      <c r="H57" s="158"/>
      <c r="AB57" s="4"/>
      <c r="AC57" s="152"/>
      <c r="AD57" s="153"/>
    </row>
    <row r="58" spans="1:30" x14ac:dyDescent="0.25">
      <c r="A58" s="20"/>
      <c r="B58" s="22"/>
      <c r="C58" s="160"/>
      <c r="D58" s="164"/>
      <c r="E58" s="164"/>
      <c r="F58" s="164"/>
      <c r="G58" s="164"/>
      <c r="H58" s="150"/>
      <c r="AB58" s="4"/>
      <c r="AC58" s="152"/>
      <c r="AD58" s="153"/>
    </row>
    <row r="59" spans="1:30" x14ac:dyDescent="0.25">
      <c r="A59" s="20"/>
      <c r="B59" s="22"/>
      <c r="C59" s="160"/>
      <c r="D59" s="164"/>
      <c r="E59" s="164"/>
      <c r="F59" s="164"/>
      <c r="G59" s="164"/>
      <c r="H59" s="150"/>
      <c r="I59" s="150"/>
      <c r="AB59" s="4"/>
      <c r="AC59" s="152"/>
      <c r="AD59" s="153"/>
    </row>
    <row r="60" spans="1:30" x14ac:dyDescent="0.25">
      <c r="A60" s="20"/>
      <c r="B60" s="22"/>
      <c r="C60" s="160"/>
      <c r="D60" s="164"/>
      <c r="E60" s="164"/>
      <c r="F60" s="164"/>
      <c r="G60" s="164"/>
      <c r="H60" s="150"/>
      <c r="I60" s="150"/>
      <c r="AB60" s="4"/>
      <c r="AC60" s="152"/>
      <c r="AD60" s="153"/>
    </row>
    <row r="61" spans="1:30" x14ac:dyDescent="0.25">
      <c r="A61" s="20"/>
      <c r="B61" s="22"/>
      <c r="C61" s="166"/>
      <c r="D61" s="167"/>
      <c r="E61" s="167"/>
      <c r="F61" s="167"/>
      <c r="G61" s="164"/>
      <c r="H61" s="150"/>
      <c r="I61" s="150"/>
      <c r="AB61" s="4"/>
      <c r="AC61" s="152"/>
      <c r="AD61" s="153"/>
    </row>
    <row r="62" spans="1:30" x14ac:dyDescent="0.25">
      <c r="A62" s="20"/>
      <c r="B62" s="22"/>
      <c r="C62" s="166"/>
      <c r="D62" s="167"/>
      <c r="E62" s="167"/>
      <c r="F62" s="167"/>
      <c r="G62" s="167"/>
      <c r="H62" s="155"/>
      <c r="I62" s="155"/>
      <c r="AB62" s="4"/>
      <c r="AC62" s="152"/>
      <c r="AD62" s="153"/>
    </row>
    <row r="63" spans="1:30" x14ac:dyDescent="0.25">
      <c r="A63" s="20"/>
      <c r="B63" s="22"/>
      <c r="C63" s="166"/>
      <c r="D63" s="167"/>
      <c r="E63" s="167"/>
      <c r="F63" s="167"/>
      <c r="G63" s="167"/>
      <c r="H63" s="155"/>
      <c r="I63" s="155"/>
      <c r="AB63" s="4"/>
      <c r="AD63" s="153"/>
    </row>
    <row r="64" spans="1:30" x14ac:dyDescent="0.25">
      <c r="A64" s="20"/>
      <c r="B64" s="20"/>
      <c r="C64" s="166"/>
      <c r="D64" s="169"/>
      <c r="E64" s="169"/>
      <c r="F64" s="169"/>
      <c r="G64" s="169"/>
      <c r="H64" s="171"/>
      <c r="I64" s="171"/>
      <c r="AD64" s="153"/>
    </row>
    <row r="65" spans="1:30" x14ac:dyDescent="0.25">
      <c r="A65" s="20"/>
      <c r="B65" s="20"/>
      <c r="C65" s="160"/>
      <c r="D65" s="172"/>
      <c r="E65" s="172"/>
      <c r="F65" s="172"/>
      <c r="G65" s="172"/>
      <c r="H65" s="174"/>
      <c r="I65" s="174"/>
    </row>
    <row r="66" spans="1:30" x14ac:dyDescent="0.25">
      <c r="A66" s="20"/>
      <c r="B66" s="22"/>
      <c r="C66" s="175"/>
      <c r="D66" s="20"/>
      <c r="E66" s="20"/>
      <c r="F66" s="20"/>
      <c r="G66" s="20"/>
      <c r="H66" s="211"/>
      <c r="I66" s="177"/>
    </row>
    <row r="67" spans="1:30" x14ac:dyDescent="0.25">
      <c r="A67" s="20"/>
      <c r="B67" s="22"/>
      <c r="C67" s="175"/>
      <c r="D67" s="21"/>
      <c r="E67" s="21"/>
      <c r="F67" s="21"/>
      <c r="G67" s="21"/>
      <c r="H67" s="9"/>
      <c r="I67" s="9"/>
      <c r="AC67" s="361"/>
      <c r="AD67" s="361"/>
    </row>
    <row r="68" spans="1:30" x14ac:dyDescent="0.25">
      <c r="A68" s="20"/>
      <c r="B68" s="22"/>
      <c r="C68" s="178"/>
      <c r="D68" s="370"/>
      <c r="E68" s="370"/>
      <c r="F68" s="370"/>
      <c r="G68" s="179"/>
      <c r="H68" s="181"/>
      <c r="I68" s="181"/>
      <c r="AC68" s="151"/>
      <c r="AD68" s="151"/>
    </row>
    <row r="69" spans="1:30" x14ac:dyDescent="0.25">
      <c r="A69" s="20"/>
      <c r="B69" s="22"/>
      <c r="C69" s="178"/>
      <c r="D69" s="182"/>
      <c r="E69" s="182"/>
      <c r="F69" s="182"/>
      <c r="G69" s="182"/>
      <c r="H69" s="184"/>
      <c r="I69" s="184"/>
      <c r="AB69" s="4"/>
      <c r="AC69" s="152"/>
      <c r="AD69" s="153"/>
    </row>
    <row r="70" spans="1:30" x14ac:dyDescent="0.25">
      <c r="A70" s="20"/>
      <c r="B70" s="22"/>
      <c r="C70" s="185"/>
      <c r="D70" s="186"/>
      <c r="E70" s="186"/>
      <c r="F70" s="186"/>
      <c r="G70" s="22"/>
      <c r="H70" s="188"/>
      <c r="I70" s="188"/>
      <c r="AB70" s="4"/>
      <c r="AC70" s="152"/>
      <c r="AD70" s="153"/>
    </row>
    <row r="71" spans="1:30" x14ac:dyDescent="0.25">
      <c r="A71" s="20"/>
      <c r="B71" s="22"/>
      <c r="C71" s="185"/>
      <c r="D71" s="186"/>
      <c r="E71" s="186"/>
      <c r="F71" s="186"/>
      <c r="G71" s="186"/>
      <c r="H71" s="190"/>
      <c r="I71" s="190"/>
      <c r="AB71" s="4"/>
      <c r="AC71" s="152"/>
      <c r="AD71" s="153"/>
    </row>
    <row r="72" spans="1:30" x14ac:dyDescent="0.25">
      <c r="A72" s="20"/>
      <c r="B72" s="22"/>
      <c r="C72" s="185"/>
      <c r="D72" s="186"/>
      <c r="E72" s="186"/>
      <c r="F72" s="186"/>
      <c r="G72" s="186"/>
      <c r="H72" s="190"/>
      <c r="I72" s="190"/>
      <c r="AB72" s="4"/>
      <c r="AC72" s="152"/>
      <c r="AD72" s="153"/>
    </row>
    <row r="73" spans="1:30" x14ac:dyDescent="0.25">
      <c r="A73" s="20"/>
      <c r="B73" s="22"/>
      <c r="C73" s="185"/>
      <c r="D73" s="186"/>
      <c r="E73" s="186"/>
      <c r="F73" s="186"/>
      <c r="G73" s="186"/>
      <c r="H73" s="190"/>
      <c r="I73" s="190"/>
      <c r="AB73" s="4"/>
      <c r="AC73" s="152"/>
      <c r="AD73" s="153"/>
    </row>
    <row r="74" spans="1:30" x14ac:dyDescent="0.25">
      <c r="A74" s="20"/>
      <c r="B74" s="22"/>
      <c r="C74" s="185"/>
      <c r="D74" s="186"/>
      <c r="E74" s="186"/>
      <c r="F74" s="186"/>
      <c r="G74" s="186"/>
      <c r="H74" s="190"/>
      <c r="I74" s="190"/>
      <c r="AB74" s="4"/>
      <c r="AC74" s="152"/>
      <c r="AD74" s="153"/>
    </row>
    <row r="75" spans="1:30" x14ac:dyDescent="0.25">
      <c r="A75" s="20"/>
      <c r="B75" s="22"/>
      <c r="C75" s="185"/>
      <c r="D75" s="186"/>
      <c r="E75" s="186"/>
      <c r="F75" s="186"/>
      <c r="G75" s="186"/>
      <c r="H75" s="190"/>
      <c r="I75" s="190"/>
      <c r="AB75" s="4"/>
      <c r="AC75" s="152"/>
      <c r="AD75" s="153"/>
    </row>
    <row r="76" spans="1:30" x14ac:dyDescent="0.25">
      <c r="A76" s="20"/>
      <c r="B76" s="22"/>
      <c r="C76" s="185"/>
      <c r="D76" s="186"/>
      <c r="E76" s="186"/>
      <c r="F76" s="186"/>
      <c r="G76" s="186"/>
      <c r="H76" s="190"/>
      <c r="I76" s="190"/>
      <c r="AB76" s="4"/>
      <c r="AC76" s="152"/>
      <c r="AD76" s="153"/>
    </row>
    <row r="77" spans="1:30" x14ac:dyDescent="0.25">
      <c r="A77" s="20"/>
      <c r="B77" s="191"/>
      <c r="C77" s="185"/>
      <c r="D77" s="186"/>
      <c r="E77" s="186"/>
      <c r="F77" s="186"/>
      <c r="G77" s="186"/>
      <c r="H77" s="190"/>
      <c r="I77" s="190"/>
      <c r="AB77" s="4"/>
      <c r="AC77" s="152"/>
      <c r="AD77" s="153"/>
    </row>
    <row r="78" spans="1:30" x14ac:dyDescent="0.25">
      <c r="A78" s="20"/>
      <c r="B78" s="191"/>
      <c r="C78" s="185"/>
      <c r="D78" s="186"/>
      <c r="E78" s="186"/>
      <c r="F78" s="186"/>
      <c r="G78" s="186"/>
      <c r="H78" s="190"/>
      <c r="I78" s="190"/>
      <c r="AB78" s="4"/>
      <c r="AC78" s="152"/>
      <c r="AD78" s="153"/>
    </row>
    <row r="79" spans="1:30" x14ac:dyDescent="0.25">
      <c r="A79" s="20"/>
      <c r="B79" s="191"/>
      <c r="C79" s="166"/>
      <c r="D79" s="192"/>
      <c r="E79" s="192"/>
      <c r="F79" s="192"/>
      <c r="G79" s="186"/>
      <c r="H79" s="190"/>
      <c r="I79" s="190"/>
      <c r="AB79" s="4"/>
      <c r="AC79" s="152"/>
      <c r="AD79" s="153"/>
    </row>
    <row r="80" spans="1:30" x14ac:dyDescent="0.25">
      <c r="A80" s="20"/>
      <c r="B80" s="20"/>
      <c r="C80" s="185"/>
      <c r="D80" s="192"/>
      <c r="E80" s="192"/>
      <c r="F80" s="192"/>
      <c r="G80" s="192"/>
      <c r="H80" s="194"/>
      <c r="I80" s="194"/>
      <c r="AB80" s="4"/>
      <c r="AD80" s="153"/>
    </row>
    <row r="81" spans="1:30" x14ac:dyDescent="0.25">
      <c r="A81" s="20"/>
      <c r="B81" s="20"/>
      <c r="C81" s="166"/>
      <c r="D81" s="192"/>
      <c r="E81" s="192"/>
      <c r="F81" s="192"/>
      <c r="G81" s="192"/>
      <c r="H81" s="194"/>
      <c r="I81" s="194"/>
      <c r="AD81" s="153"/>
    </row>
    <row r="82" spans="1:30" x14ac:dyDescent="0.25">
      <c r="A82" s="20"/>
      <c r="B82" s="20"/>
      <c r="C82" s="166"/>
      <c r="D82" s="192"/>
      <c r="E82" s="192"/>
      <c r="F82" s="192"/>
      <c r="G82" s="192"/>
      <c r="H82" s="194"/>
      <c r="I82" s="194"/>
    </row>
    <row r="83" spans="1:30" x14ac:dyDescent="0.25">
      <c r="A83" s="20"/>
      <c r="B83" s="20"/>
      <c r="C83" s="185"/>
      <c r="D83" s="195"/>
      <c r="E83" s="195"/>
      <c r="F83" s="195"/>
      <c r="G83" s="195"/>
      <c r="H83" s="197"/>
      <c r="I83" s="197"/>
      <c r="AC83" s="361"/>
      <c r="AD83" s="361"/>
    </row>
    <row r="84" spans="1:30" x14ac:dyDescent="0.25">
      <c r="A84" s="20" t="s">
        <v>100</v>
      </c>
      <c r="B84" s="20"/>
      <c r="C84" s="175"/>
      <c r="D84" s="20"/>
      <c r="E84" s="20"/>
      <c r="F84" s="20"/>
      <c r="G84" s="192"/>
      <c r="H84" s="194"/>
      <c r="I84" s="194"/>
      <c r="AC84" s="151"/>
      <c r="AD84" s="151"/>
    </row>
    <row r="85" spans="1:30" x14ac:dyDescent="0.25">
      <c r="B85" s="20"/>
      <c r="C85" s="175"/>
      <c r="D85" s="21"/>
      <c r="E85" s="21"/>
      <c r="F85" s="21"/>
      <c r="G85" s="21"/>
      <c r="H85" s="9"/>
      <c r="I85" s="9"/>
      <c r="AB85" s="4"/>
      <c r="AC85" s="152"/>
      <c r="AD85" s="153"/>
    </row>
    <row r="86" spans="1:30" x14ac:dyDescent="0.25">
      <c r="A86" s="24"/>
      <c r="B86" s="20"/>
      <c r="C86" s="175"/>
      <c r="D86" s="370"/>
      <c r="E86" s="370"/>
      <c r="F86" s="370"/>
      <c r="G86" s="179"/>
      <c r="H86" s="181"/>
      <c r="I86" s="181"/>
      <c r="AB86" s="4"/>
      <c r="AC86" s="152"/>
      <c r="AD86" s="153"/>
    </row>
    <row r="87" spans="1:30" x14ac:dyDescent="0.25">
      <c r="A87" s="213"/>
      <c r="B87" s="20"/>
      <c r="C87" s="20"/>
      <c r="D87" s="182"/>
      <c r="E87" s="182"/>
      <c r="F87" s="182"/>
      <c r="G87" s="182"/>
      <c r="H87" s="184"/>
      <c r="I87" s="184"/>
      <c r="AB87" s="4"/>
      <c r="AC87" s="152"/>
      <c r="AD87" s="153"/>
    </row>
    <row r="88" spans="1:30" x14ac:dyDescent="0.25">
      <c r="A88" s="20"/>
      <c r="B88" s="20"/>
      <c r="C88" s="185"/>
      <c r="D88" s="164"/>
      <c r="E88" s="164"/>
      <c r="F88" s="164"/>
      <c r="G88" s="22"/>
      <c r="H88" s="2"/>
      <c r="I88" s="2"/>
      <c r="AB88" s="4"/>
      <c r="AC88" s="152"/>
      <c r="AD88" s="153"/>
    </row>
    <row r="89" spans="1:30" x14ac:dyDescent="0.25">
      <c r="A89" s="212"/>
      <c r="B89" s="20"/>
      <c r="C89" s="185"/>
      <c r="D89" s="164"/>
      <c r="E89" s="164"/>
      <c r="F89" s="164"/>
      <c r="G89" s="164"/>
      <c r="H89" s="150"/>
      <c r="I89" s="150"/>
      <c r="AB89" s="4"/>
      <c r="AC89" s="152"/>
      <c r="AD89" s="153"/>
    </row>
    <row r="90" spans="1:30" x14ac:dyDescent="0.25">
      <c r="B90" s="5"/>
      <c r="C90" s="203"/>
      <c r="D90" s="165"/>
      <c r="E90" s="165"/>
      <c r="F90" s="165"/>
      <c r="G90" s="165"/>
      <c r="H90" s="150"/>
      <c r="I90" s="150"/>
      <c r="AB90" s="4"/>
      <c r="AC90" s="152"/>
      <c r="AD90" s="153"/>
    </row>
    <row r="91" spans="1:30" x14ac:dyDescent="0.25">
      <c r="C91" s="205"/>
      <c r="D91" s="150"/>
      <c r="E91" s="150"/>
      <c r="F91" s="150"/>
      <c r="G91" s="150"/>
      <c r="H91" s="150"/>
      <c r="I91" s="150"/>
      <c r="AB91" s="4"/>
      <c r="AC91" s="152"/>
      <c r="AD91" s="153"/>
    </row>
    <row r="92" spans="1:30" x14ac:dyDescent="0.25">
      <c r="C92" s="205"/>
      <c r="D92" s="150"/>
      <c r="E92" s="150"/>
      <c r="F92" s="150"/>
      <c r="G92" s="150"/>
      <c r="H92" s="150"/>
      <c r="I92" s="150"/>
      <c r="AB92" s="4"/>
      <c r="AC92" s="152"/>
      <c r="AD92" s="153"/>
    </row>
    <row r="93" spans="1:30" x14ac:dyDescent="0.25">
      <c r="C93" s="205"/>
      <c r="D93" s="150"/>
      <c r="E93" s="150"/>
      <c r="F93" s="150"/>
      <c r="G93" s="150"/>
      <c r="H93" s="150"/>
      <c r="I93" s="150"/>
      <c r="AB93" s="4"/>
      <c r="AC93" s="152"/>
      <c r="AD93" s="153"/>
    </row>
    <row r="94" spans="1:30" x14ac:dyDescent="0.25">
      <c r="C94" s="205"/>
      <c r="D94" s="150"/>
      <c r="E94" s="150"/>
      <c r="F94" s="150"/>
      <c r="G94" s="150"/>
      <c r="H94" s="150"/>
      <c r="I94" s="150"/>
      <c r="AB94" s="4"/>
      <c r="AC94" s="152"/>
      <c r="AD94" s="153"/>
    </row>
    <row r="95" spans="1:30" x14ac:dyDescent="0.25">
      <c r="C95" s="205"/>
      <c r="D95" s="150"/>
      <c r="E95" s="150"/>
      <c r="F95" s="150"/>
      <c r="G95" s="150"/>
      <c r="H95" s="150"/>
      <c r="I95" s="150"/>
      <c r="AB95" s="4"/>
      <c r="AC95" s="152"/>
      <c r="AD95" s="153"/>
    </row>
    <row r="96" spans="1:30" x14ac:dyDescent="0.25">
      <c r="C96" s="205"/>
      <c r="D96" s="150"/>
      <c r="E96" s="150"/>
      <c r="F96" s="150"/>
      <c r="G96" s="150"/>
      <c r="H96" s="150"/>
      <c r="I96" s="150"/>
      <c r="AB96" s="4"/>
      <c r="AD96" s="153"/>
    </row>
    <row r="97" spans="3:30" x14ac:dyDescent="0.25">
      <c r="C97" s="149"/>
      <c r="D97" s="204"/>
      <c r="E97" s="204"/>
      <c r="F97" s="204"/>
      <c r="G97" s="150"/>
      <c r="H97" s="150"/>
      <c r="I97" s="150"/>
      <c r="AD97" s="153"/>
    </row>
    <row r="98" spans="3:30" x14ac:dyDescent="0.25">
      <c r="C98" s="205"/>
      <c r="D98" s="204"/>
      <c r="E98" s="204"/>
      <c r="F98" s="204"/>
      <c r="G98" s="204"/>
      <c r="H98" s="204"/>
      <c r="I98" s="204"/>
    </row>
    <row r="99" spans="3:30" x14ac:dyDescent="0.25">
      <c r="C99" s="149"/>
      <c r="D99" s="204"/>
      <c r="E99" s="204"/>
      <c r="F99" s="204"/>
      <c r="G99" s="204"/>
      <c r="H99" s="204"/>
      <c r="I99" s="204"/>
    </row>
    <row r="100" spans="3:30" x14ac:dyDescent="0.25">
      <c r="C100" s="149"/>
      <c r="D100" s="204"/>
      <c r="E100" s="204"/>
      <c r="F100" s="204"/>
      <c r="G100" s="204"/>
      <c r="H100" s="204"/>
      <c r="I100" s="204"/>
    </row>
    <row r="101" spans="3:30" x14ac:dyDescent="0.25">
      <c r="C101" s="205"/>
      <c r="D101" s="197"/>
      <c r="E101" s="197"/>
      <c r="F101" s="197"/>
      <c r="G101" s="197"/>
      <c r="H101" s="197"/>
      <c r="I101" s="197"/>
    </row>
  </sheetData>
  <mergeCells count="10">
    <mergeCell ref="AC67:AD67"/>
    <mergeCell ref="D68:F68"/>
    <mergeCell ref="AC83:AD83"/>
    <mergeCell ref="D86:F86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topLeftCell="A2" zoomScale="85" zoomScaleNormal="70" zoomScaleSheetLayoutView="85" workbookViewId="0">
      <selection activeCell="C19" sqref="C19"/>
    </sheetView>
  </sheetViews>
  <sheetFormatPr baseColWidth="10" defaultColWidth="9.140625" defaultRowHeight="12.75" x14ac:dyDescent="0.2"/>
  <cols>
    <col min="1" max="2" width="9.140625" style="256" customWidth="1"/>
    <col min="3" max="3" width="31" style="256" customWidth="1"/>
    <col min="4" max="6" width="9.140625" style="256" customWidth="1"/>
    <col min="7" max="9" width="9.140625" style="256"/>
    <col min="10" max="10" width="8" style="256" bestFit="1" customWidth="1"/>
    <col min="11" max="11" width="9.140625" style="256"/>
    <col min="12" max="12" width="62.85546875" style="256" bestFit="1" customWidth="1"/>
    <col min="13" max="16384" width="9.140625" style="256"/>
  </cols>
  <sheetData>
    <row r="1" spans="1:16" ht="16.5" x14ac:dyDescent="0.25">
      <c r="A1" s="255" t="s">
        <v>128</v>
      </c>
    </row>
    <row r="3" spans="1:16" ht="15" thickBot="1" x14ac:dyDescent="0.25">
      <c r="C3" s="257"/>
      <c r="D3" s="377" t="s">
        <v>129</v>
      </c>
      <c r="E3" s="377"/>
      <c r="F3" s="377"/>
      <c r="G3" s="258"/>
      <c r="H3" s="258"/>
      <c r="I3" s="258"/>
      <c r="J3" s="258"/>
      <c r="K3" s="258"/>
      <c r="L3" s="259" t="s">
        <v>130</v>
      </c>
      <c r="M3" s="260"/>
      <c r="N3" s="259"/>
      <c r="O3" s="259"/>
      <c r="P3" s="17"/>
    </row>
    <row r="4" spans="1:16" x14ac:dyDescent="0.2">
      <c r="C4" s="261" t="s">
        <v>131</v>
      </c>
      <c r="D4" s="257" t="s">
        <v>0</v>
      </c>
      <c r="E4" s="257" t="s">
        <v>1</v>
      </c>
      <c r="F4" s="262" t="s">
        <v>16</v>
      </c>
      <c r="G4" s="257"/>
      <c r="H4" s="257"/>
      <c r="I4" s="257"/>
      <c r="J4" s="257"/>
      <c r="K4" s="257"/>
      <c r="L4" s="257"/>
      <c r="M4" s="257" t="s">
        <v>0</v>
      </c>
      <c r="N4" s="257" t="s">
        <v>1</v>
      </c>
      <c r="O4" s="262" t="s">
        <v>16</v>
      </c>
    </row>
    <row r="5" spans="1:16" ht="15.75" customHeight="1" x14ac:dyDescent="0.25">
      <c r="A5" s="263"/>
      <c r="B5" s="263"/>
      <c r="C5" s="264" t="s">
        <v>132</v>
      </c>
      <c r="D5" s="265">
        <v>31.25</v>
      </c>
      <c r="E5" s="265">
        <v>11.904761904761903</v>
      </c>
      <c r="F5" s="265">
        <v>12.5</v>
      </c>
      <c r="G5" s="266"/>
      <c r="H5" s="267"/>
      <c r="I5" s="7"/>
      <c r="J5" s="7"/>
      <c r="K5" s="267"/>
      <c r="L5" s="264" t="s">
        <v>133</v>
      </c>
      <c r="M5" s="256">
        <v>7.2916666666666657E-2</v>
      </c>
      <c r="N5" s="256">
        <v>0.14523809523809522</v>
      </c>
      <c r="O5" s="256">
        <v>0.125</v>
      </c>
    </row>
    <row r="6" spans="1:16" ht="15" x14ac:dyDescent="0.25">
      <c r="A6" s="263"/>
      <c r="B6" s="263"/>
      <c r="C6" s="264" t="s">
        <v>134</v>
      </c>
      <c r="D6" s="268">
        <v>17.708333333333332</v>
      </c>
      <c r="E6" s="268">
        <v>29.761904761904763</v>
      </c>
      <c r="F6" s="268">
        <v>29.166666666666668</v>
      </c>
      <c r="G6" s="266"/>
      <c r="H6" s="267"/>
      <c r="I6" s="267"/>
      <c r="J6" s="7"/>
      <c r="K6" s="267"/>
      <c r="L6" s="264" t="s">
        <v>135</v>
      </c>
      <c r="M6" s="256">
        <v>0.15625</v>
      </c>
      <c r="N6" s="256">
        <v>9.7619047619047619E-2</v>
      </c>
      <c r="O6" s="256">
        <v>0</v>
      </c>
    </row>
    <row r="7" spans="1:16" ht="15" x14ac:dyDescent="0.25">
      <c r="A7" s="263"/>
      <c r="B7" s="263"/>
      <c r="C7" s="264" t="s">
        <v>136</v>
      </c>
      <c r="D7" s="268">
        <v>16.666666666666664</v>
      </c>
      <c r="E7" s="268">
        <v>14.761904761904763</v>
      </c>
      <c r="F7" s="268">
        <v>12.5</v>
      </c>
      <c r="G7" s="266"/>
      <c r="H7" s="267"/>
      <c r="I7" s="267"/>
      <c r="J7" s="7"/>
      <c r="K7" s="267"/>
      <c r="L7" s="264" t="s">
        <v>136</v>
      </c>
      <c r="M7" s="256">
        <v>0.16666666666666666</v>
      </c>
      <c r="N7" s="256">
        <v>0.14761904761904762</v>
      </c>
      <c r="O7" s="256">
        <v>0.125</v>
      </c>
    </row>
    <row r="8" spans="1:16" ht="15" x14ac:dyDescent="0.25">
      <c r="A8" s="263"/>
      <c r="B8" s="263"/>
      <c r="C8" s="264" t="s">
        <v>135</v>
      </c>
      <c r="D8" s="268">
        <v>15.625</v>
      </c>
      <c r="E8" s="268">
        <v>9.7619047619047628</v>
      </c>
      <c r="F8" s="268">
        <v>0</v>
      </c>
      <c r="G8" s="266"/>
      <c r="H8" s="267"/>
      <c r="I8" s="267"/>
      <c r="J8" s="7"/>
      <c r="K8" s="267"/>
      <c r="L8" s="264" t="s">
        <v>137</v>
      </c>
      <c r="M8" s="256">
        <v>1.0416666666666666E-2</v>
      </c>
      <c r="N8" s="256">
        <v>0.05</v>
      </c>
      <c r="O8" s="256">
        <v>8.3333333333333329E-2</v>
      </c>
    </row>
    <row r="9" spans="1:16" ht="15" x14ac:dyDescent="0.25">
      <c r="A9" s="263"/>
      <c r="B9" s="263"/>
      <c r="C9" s="264" t="s">
        <v>133</v>
      </c>
      <c r="D9" s="268">
        <v>7.2916666666666661</v>
      </c>
      <c r="E9" s="268">
        <v>14.523809523809522</v>
      </c>
      <c r="F9" s="268">
        <v>12.5</v>
      </c>
      <c r="G9" s="266"/>
      <c r="H9" s="267"/>
      <c r="I9" s="267"/>
      <c r="J9" s="7"/>
      <c r="K9" s="267"/>
      <c r="L9" s="264" t="s">
        <v>134</v>
      </c>
      <c r="M9" s="256">
        <v>0.17708333333333331</v>
      </c>
      <c r="N9" s="256">
        <v>0.29761904761904762</v>
      </c>
      <c r="O9" s="256">
        <v>0.29166666666666669</v>
      </c>
    </row>
    <row r="10" spans="1:16" ht="15" x14ac:dyDescent="0.25">
      <c r="A10" s="263"/>
      <c r="B10" s="263"/>
      <c r="C10" s="264" t="s">
        <v>138</v>
      </c>
      <c r="D10" s="268">
        <v>7.2916666666666661</v>
      </c>
      <c r="E10" s="268">
        <v>14.285714285714285</v>
      </c>
      <c r="F10" s="268">
        <v>24.999999999999996</v>
      </c>
      <c r="G10" s="266"/>
      <c r="H10" s="267"/>
      <c r="I10" s="267"/>
      <c r="J10" s="7"/>
      <c r="K10" s="267"/>
      <c r="L10" s="264" t="s">
        <v>138</v>
      </c>
      <c r="M10" s="256">
        <v>7.2916666666666657E-2</v>
      </c>
      <c r="N10" s="256">
        <v>0.14285714285714285</v>
      </c>
      <c r="O10" s="256">
        <v>0.24999999999999997</v>
      </c>
    </row>
    <row r="11" spans="1:16" ht="15" x14ac:dyDescent="0.25">
      <c r="A11" s="263"/>
      <c r="B11" s="263"/>
      <c r="C11" s="264" t="s">
        <v>139</v>
      </c>
      <c r="D11" s="268">
        <v>3.125</v>
      </c>
      <c r="E11" s="268">
        <v>0</v>
      </c>
      <c r="F11" s="268">
        <v>0</v>
      </c>
      <c r="G11" s="266"/>
      <c r="H11" s="267"/>
      <c r="I11" s="267"/>
      <c r="J11" s="7"/>
      <c r="K11" s="267"/>
      <c r="L11" s="264" t="s">
        <v>132</v>
      </c>
      <c r="M11" s="256">
        <v>0.3125</v>
      </c>
      <c r="N11" s="256">
        <v>0.11904761904761904</v>
      </c>
      <c r="O11" s="256">
        <v>0.125</v>
      </c>
    </row>
    <row r="12" spans="1:16" ht="15" x14ac:dyDescent="0.25">
      <c r="A12" s="263"/>
      <c r="B12" s="263"/>
      <c r="C12" s="264" t="s">
        <v>137</v>
      </c>
      <c r="D12" s="265">
        <v>1.0416666666666665</v>
      </c>
      <c r="E12" s="265">
        <v>5</v>
      </c>
      <c r="F12" s="265">
        <v>8.3333333333333321</v>
      </c>
      <c r="G12" s="266"/>
      <c r="H12" s="267"/>
      <c r="I12" s="267"/>
      <c r="J12" s="7"/>
      <c r="K12" s="267"/>
      <c r="L12" s="264" t="s">
        <v>139</v>
      </c>
      <c r="M12" s="256">
        <v>3.125E-2</v>
      </c>
      <c r="N12" s="256">
        <v>0</v>
      </c>
      <c r="O12" s="256">
        <v>0</v>
      </c>
    </row>
    <row r="13" spans="1:16" ht="15" x14ac:dyDescent="0.25">
      <c r="D13" s="269"/>
      <c r="E13" s="269"/>
      <c r="F13" s="269"/>
      <c r="G13" s="270"/>
      <c r="H13" s="271"/>
      <c r="I13" s="271"/>
      <c r="J13" s="272"/>
      <c r="M13" s="265">
        <v>99.999999999999986</v>
      </c>
      <c r="N13" s="265">
        <v>99.999999999999986</v>
      </c>
      <c r="O13" s="265">
        <v>99.999999999999986</v>
      </c>
    </row>
    <row r="14" spans="1:16" ht="15" x14ac:dyDescent="0.25">
      <c r="G14" s="270"/>
      <c r="H14" s="271"/>
      <c r="I14" s="271"/>
    </row>
    <row r="15" spans="1:16" ht="15" x14ac:dyDescent="0.25">
      <c r="D15" s="269"/>
      <c r="E15" s="273"/>
      <c r="F15" s="273"/>
      <c r="H15" s="214"/>
      <c r="I15" s="10"/>
    </row>
    <row r="16" spans="1:16" ht="15" x14ac:dyDescent="0.25">
      <c r="C16" s="274" t="s">
        <v>140</v>
      </c>
      <c r="D16" s="275"/>
      <c r="E16" s="276"/>
      <c r="F16" s="276"/>
      <c r="G16" s="277"/>
      <c r="H16" s="278"/>
      <c r="I16" s="25"/>
      <c r="J16" s="277"/>
      <c r="K16" s="279"/>
      <c r="L16" s="279"/>
      <c r="M16" s="279"/>
    </row>
    <row r="17" spans="3:10" ht="15" x14ac:dyDescent="0.25">
      <c r="C17" s="274" t="s">
        <v>141</v>
      </c>
      <c r="D17" s="275"/>
      <c r="E17" s="276"/>
      <c r="F17" s="276"/>
      <c r="G17" s="277"/>
      <c r="H17" s="278"/>
      <c r="I17" s="25"/>
      <c r="J17" s="277"/>
    </row>
    <row r="18" spans="3:10" ht="12.75" customHeight="1" x14ac:dyDescent="0.25">
      <c r="C18" s="274" t="s">
        <v>196</v>
      </c>
      <c r="D18" s="275"/>
      <c r="E18" s="276"/>
      <c r="F18" s="276"/>
      <c r="G18" s="277"/>
      <c r="H18" s="278"/>
      <c r="I18" s="25"/>
      <c r="J18" s="277"/>
    </row>
    <row r="19" spans="3:10" ht="15" x14ac:dyDescent="0.25">
      <c r="C19" s="277"/>
      <c r="D19" s="277"/>
      <c r="E19" s="277"/>
      <c r="F19" s="277"/>
      <c r="G19" s="277"/>
      <c r="H19" s="278"/>
      <c r="I19" s="25"/>
      <c r="J19" s="277"/>
    </row>
    <row r="20" spans="3:10" ht="15" x14ac:dyDescent="0.25">
      <c r="C20" s="277"/>
      <c r="D20" s="277"/>
      <c r="E20" s="277"/>
      <c r="F20" s="277"/>
      <c r="G20" s="277"/>
      <c r="H20" s="278"/>
      <c r="I20" s="25"/>
      <c r="J20" s="277"/>
    </row>
    <row r="21" spans="3:10" ht="15" x14ac:dyDescent="0.25">
      <c r="C21" s="277"/>
      <c r="D21" s="277"/>
      <c r="E21" s="277"/>
      <c r="F21" s="277"/>
      <c r="G21" s="277"/>
      <c r="H21" s="280"/>
      <c r="I21" s="277"/>
      <c r="J21" s="277"/>
    </row>
    <row r="22" spans="3:10" ht="13.5" x14ac:dyDescent="0.25">
      <c r="C22" s="277"/>
      <c r="D22" s="277"/>
      <c r="E22" s="277"/>
      <c r="F22" s="277"/>
      <c r="G22" s="277"/>
      <c r="H22" s="277"/>
      <c r="I22" s="277"/>
      <c r="J22" s="277"/>
    </row>
    <row r="23" spans="3:10" ht="13.5" x14ac:dyDescent="0.25">
      <c r="C23" s="277"/>
      <c r="D23" s="277"/>
      <c r="E23" s="277"/>
      <c r="F23" s="277"/>
      <c r="G23" s="277"/>
      <c r="H23" s="277"/>
      <c r="I23" s="277"/>
      <c r="J23" s="277"/>
    </row>
    <row r="24" spans="3:10" ht="13.5" x14ac:dyDescent="0.25">
      <c r="C24" s="277"/>
      <c r="D24" s="277"/>
      <c r="E24" s="277"/>
      <c r="F24" s="277"/>
      <c r="G24" s="277"/>
      <c r="H24" s="277"/>
      <c r="I24" s="277"/>
      <c r="J24" s="277"/>
    </row>
    <row r="25" spans="3:10" ht="13.5" x14ac:dyDescent="0.25">
      <c r="C25" s="277"/>
      <c r="D25" s="277"/>
      <c r="E25" s="277"/>
      <c r="F25" s="277"/>
      <c r="G25" s="277"/>
      <c r="H25" s="277"/>
      <c r="I25" s="277"/>
      <c r="J25" s="277"/>
    </row>
    <row r="26" spans="3:10" ht="13.5" x14ac:dyDescent="0.25">
      <c r="C26" s="277"/>
      <c r="D26" s="277"/>
      <c r="E26" s="277"/>
      <c r="F26" s="277"/>
      <c r="G26" s="277"/>
      <c r="H26" s="277"/>
      <c r="I26" s="277"/>
      <c r="J26" s="277"/>
    </row>
    <row r="27" spans="3:10" ht="13.5" x14ac:dyDescent="0.25">
      <c r="C27" s="277"/>
      <c r="D27" s="277"/>
      <c r="E27" s="277"/>
      <c r="F27" s="277"/>
      <c r="G27" s="277"/>
      <c r="H27" s="277"/>
      <c r="I27" s="277"/>
      <c r="J27" s="277"/>
    </row>
    <row r="28" spans="3:10" ht="13.5" x14ac:dyDescent="0.25">
      <c r="C28" s="277"/>
      <c r="D28" s="277"/>
      <c r="E28" s="277"/>
      <c r="F28" s="277"/>
      <c r="G28" s="277"/>
      <c r="H28" s="277"/>
      <c r="I28" s="277"/>
      <c r="J28" s="277"/>
    </row>
    <row r="29" spans="3:10" ht="13.5" x14ac:dyDescent="0.25">
      <c r="C29" s="277"/>
      <c r="D29" s="277"/>
      <c r="E29" s="277"/>
      <c r="F29" s="277"/>
      <c r="G29" s="277"/>
      <c r="H29" s="277"/>
      <c r="I29" s="277"/>
      <c r="J29" s="277"/>
    </row>
    <row r="30" spans="3:10" ht="13.5" x14ac:dyDescent="0.25">
      <c r="C30" s="277"/>
      <c r="D30" s="277"/>
      <c r="E30" s="277"/>
      <c r="F30" s="277"/>
      <c r="G30" s="277"/>
      <c r="H30" s="277"/>
      <c r="I30" s="277"/>
      <c r="J30" s="277"/>
    </row>
    <row r="31" spans="3:10" ht="13.5" x14ac:dyDescent="0.25">
      <c r="C31" s="277"/>
      <c r="D31" s="277"/>
      <c r="E31" s="277"/>
      <c r="F31" s="277"/>
      <c r="G31" s="277"/>
      <c r="H31" s="277"/>
      <c r="I31" s="277"/>
      <c r="J31" s="277"/>
    </row>
    <row r="32" spans="3:10" ht="13.5" x14ac:dyDescent="0.25">
      <c r="C32" s="277"/>
      <c r="D32" s="277"/>
      <c r="E32" s="277"/>
      <c r="F32" s="277"/>
      <c r="G32" s="277"/>
      <c r="H32" s="277"/>
      <c r="I32" s="277"/>
      <c r="J32" s="277"/>
    </row>
    <row r="33" spans="3:18" ht="13.5" x14ac:dyDescent="0.25">
      <c r="C33" s="277"/>
      <c r="D33" s="277"/>
      <c r="E33" s="277"/>
      <c r="F33" s="277"/>
      <c r="G33" s="277"/>
      <c r="H33" s="277"/>
      <c r="I33" s="277"/>
      <c r="J33" s="277"/>
    </row>
    <row r="34" spans="3:18" ht="13.5" x14ac:dyDescent="0.25">
      <c r="C34" s="277"/>
      <c r="D34" s="277"/>
      <c r="E34" s="277"/>
      <c r="F34" s="277"/>
      <c r="G34" s="277"/>
      <c r="H34" s="277"/>
      <c r="I34" s="277"/>
      <c r="J34" s="277"/>
    </row>
    <row r="35" spans="3:18" ht="13.5" x14ac:dyDescent="0.25">
      <c r="C35" s="277"/>
      <c r="D35" s="277"/>
      <c r="E35" s="277"/>
      <c r="F35" s="277"/>
      <c r="G35" s="277"/>
      <c r="H35" s="277"/>
      <c r="I35" s="277"/>
      <c r="J35" s="277"/>
    </row>
    <row r="36" spans="3:18" ht="13.5" x14ac:dyDescent="0.25">
      <c r="C36" s="277"/>
      <c r="D36" s="277"/>
      <c r="E36" s="277"/>
      <c r="F36" s="277"/>
      <c r="G36" s="277"/>
      <c r="H36" s="277"/>
      <c r="I36" s="277"/>
      <c r="J36" s="277"/>
    </row>
    <row r="37" spans="3:18" ht="13.5" x14ac:dyDescent="0.25">
      <c r="C37" s="277"/>
      <c r="D37" s="277"/>
      <c r="E37" s="277"/>
      <c r="F37" s="277"/>
      <c r="G37" s="277"/>
      <c r="H37" s="277"/>
      <c r="I37" s="277"/>
      <c r="J37" s="277"/>
    </row>
    <row r="38" spans="3:18" ht="13.5" x14ac:dyDescent="0.25">
      <c r="C38" s="277"/>
      <c r="D38" s="277"/>
      <c r="E38" s="277"/>
      <c r="F38" s="277"/>
      <c r="G38" s="277"/>
      <c r="H38" s="277"/>
      <c r="I38" s="277"/>
      <c r="J38" s="277"/>
    </row>
    <row r="39" spans="3:18" ht="13.5" x14ac:dyDescent="0.25">
      <c r="C39" s="277"/>
      <c r="D39" s="277"/>
      <c r="E39" s="277"/>
      <c r="F39" s="277"/>
      <c r="G39" s="277"/>
      <c r="H39" s="277"/>
      <c r="I39" s="277"/>
      <c r="J39" s="277"/>
    </row>
    <row r="40" spans="3:18" ht="13.5" x14ac:dyDescent="0.25">
      <c r="C40" s="277"/>
      <c r="D40" s="277"/>
      <c r="E40" s="277"/>
      <c r="F40" s="277"/>
      <c r="G40" s="277"/>
      <c r="H40" s="277"/>
      <c r="I40" s="277"/>
      <c r="J40" s="277"/>
    </row>
    <row r="41" spans="3:18" ht="13.5" x14ac:dyDescent="0.25">
      <c r="C41" s="277"/>
      <c r="D41" s="277"/>
      <c r="E41" s="277"/>
      <c r="F41" s="277"/>
      <c r="G41" s="277"/>
      <c r="H41" s="277"/>
      <c r="I41" s="277"/>
      <c r="J41" s="277"/>
    </row>
    <row r="42" spans="3:18" ht="13.5" x14ac:dyDescent="0.25">
      <c r="C42" s="277"/>
      <c r="D42" s="277"/>
      <c r="E42" s="277"/>
      <c r="F42" s="277"/>
      <c r="G42" s="277"/>
      <c r="H42" s="277"/>
      <c r="I42" s="277"/>
      <c r="J42" s="277"/>
    </row>
    <row r="43" spans="3:18" ht="13.5" x14ac:dyDescent="0.25">
      <c r="C43" s="277"/>
      <c r="D43" s="277"/>
      <c r="E43" s="277"/>
      <c r="F43" s="277"/>
      <c r="G43" s="277"/>
      <c r="H43" s="281"/>
      <c r="I43" s="277"/>
      <c r="J43" s="277"/>
    </row>
    <row r="44" spans="3:18" ht="15" x14ac:dyDescent="0.25">
      <c r="C44" s="277"/>
      <c r="D44" s="277"/>
      <c r="E44" s="277"/>
      <c r="F44" s="25"/>
      <c r="G44" s="277"/>
      <c r="H44" s="277"/>
      <c r="I44" s="277"/>
      <c r="J44" s="277"/>
    </row>
    <row r="45" spans="3:18" ht="15" x14ac:dyDescent="0.25">
      <c r="C45" s="277"/>
      <c r="D45" s="277"/>
      <c r="E45" s="277"/>
      <c r="F45" s="25"/>
      <c r="G45" s="277"/>
      <c r="H45" s="277"/>
      <c r="I45" s="277"/>
      <c r="J45" s="277"/>
    </row>
    <row r="46" spans="3:18" ht="15" x14ac:dyDescent="0.25">
      <c r="C46" s="277"/>
      <c r="D46" s="277"/>
      <c r="E46" s="277"/>
      <c r="F46" s="25"/>
      <c r="G46" s="277"/>
      <c r="H46" s="282"/>
      <c r="I46" s="277"/>
      <c r="J46" s="277"/>
      <c r="K46" s="11"/>
      <c r="O46" s="263"/>
      <c r="R46" s="11"/>
    </row>
    <row r="47" spans="3:18" ht="15" x14ac:dyDescent="0.25">
      <c r="C47" s="277"/>
      <c r="D47" s="277"/>
      <c r="E47" s="277"/>
      <c r="F47" s="25"/>
      <c r="G47" s="277"/>
      <c r="H47" s="282"/>
      <c r="I47" s="277"/>
      <c r="J47" s="277"/>
      <c r="K47" s="11"/>
      <c r="O47" s="263"/>
      <c r="R47" s="11"/>
    </row>
    <row r="48" spans="3:18" ht="15" x14ac:dyDescent="0.25">
      <c r="C48" s="277"/>
      <c r="D48" s="277"/>
      <c r="E48" s="277"/>
      <c r="F48" s="25"/>
      <c r="G48" s="277"/>
      <c r="H48" s="282"/>
      <c r="I48" s="277"/>
      <c r="J48" s="277"/>
      <c r="K48" s="11"/>
      <c r="O48" s="263"/>
      <c r="R48" s="11"/>
    </row>
    <row r="49" spans="3:18" ht="15" x14ac:dyDescent="0.25">
      <c r="C49" s="277"/>
      <c r="D49" s="277"/>
      <c r="E49" s="277"/>
      <c r="F49" s="25"/>
      <c r="G49" s="277"/>
      <c r="H49" s="282"/>
      <c r="I49" s="277"/>
      <c r="J49" s="277"/>
      <c r="K49" s="11"/>
      <c r="O49" s="263"/>
      <c r="R49" s="11"/>
    </row>
    <row r="50" spans="3:18" ht="15" x14ac:dyDescent="0.25">
      <c r="C50" s="277"/>
      <c r="D50" s="277"/>
      <c r="E50" s="277"/>
      <c r="F50" s="25"/>
      <c r="G50" s="277"/>
      <c r="H50" s="282"/>
      <c r="I50" s="277"/>
      <c r="J50" s="277"/>
      <c r="K50" s="11"/>
      <c r="O50" s="263"/>
      <c r="R50" s="11"/>
    </row>
    <row r="51" spans="3:18" ht="15" x14ac:dyDescent="0.25">
      <c r="C51" s="26"/>
      <c r="D51" s="277"/>
      <c r="E51" s="277"/>
      <c r="F51" s="25"/>
      <c r="G51" s="277"/>
      <c r="H51" s="282"/>
      <c r="I51" s="277"/>
      <c r="J51" s="277"/>
      <c r="K51" s="11"/>
      <c r="O51" s="263"/>
      <c r="R51" s="11"/>
    </row>
    <row r="52" spans="3:18" ht="15" x14ac:dyDescent="0.25">
      <c r="C52" s="277"/>
      <c r="D52" s="277"/>
      <c r="E52" s="277"/>
      <c r="F52" s="277"/>
      <c r="G52" s="277"/>
      <c r="H52" s="282"/>
      <c r="I52" s="277"/>
      <c r="J52" s="277"/>
      <c r="K52" s="11"/>
      <c r="O52" s="263"/>
      <c r="R52" s="11"/>
    </row>
    <row r="53" spans="3:18" ht="15" x14ac:dyDescent="0.25">
      <c r="H53" s="263"/>
      <c r="K53" s="11"/>
      <c r="O53" s="263"/>
      <c r="R53" s="11"/>
    </row>
    <row r="57" spans="3:18" x14ac:dyDescent="0.2">
      <c r="F57" s="283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63"/>
      <c r="K61" s="11"/>
    </row>
    <row r="62" spans="3:18" ht="15" x14ac:dyDescent="0.25">
      <c r="F62" s="10"/>
      <c r="H62" s="263"/>
      <c r="K62" s="11"/>
    </row>
    <row r="63" spans="3:18" ht="15" x14ac:dyDescent="0.25">
      <c r="F63" s="10"/>
      <c r="H63" s="263"/>
      <c r="K63" s="11"/>
    </row>
    <row r="64" spans="3:18" ht="15" x14ac:dyDescent="0.25">
      <c r="F64" s="10"/>
      <c r="H64" s="263"/>
      <c r="K64" s="11"/>
    </row>
    <row r="65" spans="6:11" ht="15" x14ac:dyDescent="0.25">
      <c r="H65" s="263"/>
      <c r="K65" s="11"/>
    </row>
    <row r="66" spans="6:11" ht="15" x14ac:dyDescent="0.25">
      <c r="H66" s="263"/>
      <c r="K66" s="11"/>
    </row>
    <row r="67" spans="6:11" ht="15" x14ac:dyDescent="0.25">
      <c r="H67" s="263"/>
      <c r="K67" s="11"/>
    </row>
    <row r="68" spans="6:11" ht="15" x14ac:dyDescent="0.25">
      <c r="H68" s="263"/>
      <c r="K68" s="11"/>
    </row>
    <row r="69" spans="6:11" x14ac:dyDescent="0.2">
      <c r="F69" s="283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view="pageBreakPreview" topLeftCell="A10" zoomScale="70" zoomScaleNormal="70" zoomScaleSheetLayoutView="70" workbookViewId="0">
      <selection activeCell="C19" sqref="C19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17" x14ac:dyDescent="0.25">
      <c r="A1" s="5">
        <v>100</v>
      </c>
      <c r="B1" s="284"/>
    </row>
    <row r="2" spans="1:17" x14ac:dyDescent="0.25">
      <c r="C2" s="5">
        <v>100</v>
      </c>
    </row>
    <row r="3" spans="1:17" x14ac:dyDescent="0.25">
      <c r="C3" s="368" t="s">
        <v>142</v>
      </c>
      <c r="D3" s="368"/>
      <c r="F3" s="5" t="s">
        <v>1</v>
      </c>
      <c r="K3" s="368" t="s">
        <v>143</v>
      </c>
      <c r="L3" s="368"/>
      <c r="M3" s="368"/>
    </row>
    <row r="4" spans="1:17" x14ac:dyDescent="0.25">
      <c r="C4" s="287">
        <v>43435</v>
      </c>
      <c r="D4" s="287">
        <v>43525</v>
      </c>
      <c r="G4" s="287">
        <v>43435</v>
      </c>
      <c r="H4" s="287">
        <v>43525</v>
      </c>
      <c r="L4" s="287">
        <v>43435</v>
      </c>
      <c r="M4" s="287">
        <v>43525</v>
      </c>
      <c r="N4" s="368"/>
      <c r="O4" s="368"/>
    </row>
    <row r="5" spans="1:17" ht="19.5" customHeight="1" x14ac:dyDescent="0.25">
      <c r="B5" s="288" t="s">
        <v>145</v>
      </c>
      <c r="C5" s="7">
        <v>41.517857142857146</v>
      </c>
      <c r="D5" s="7">
        <v>40</v>
      </c>
      <c r="E5" s="289"/>
      <c r="F5" s="288" t="s">
        <v>145</v>
      </c>
      <c r="G5" s="7">
        <v>35.714285714285708</v>
      </c>
      <c r="H5" s="290">
        <v>26.190476190476186</v>
      </c>
      <c r="I5" s="291"/>
      <c r="K5" s="288" t="s">
        <v>145</v>
      </c>
      <c r="L5" s="7">
        <v>50</v>
      </c>
      <c r="M5" s="7">
        <v>44.444444444444443</v>
      </c>
      <c r="P5" s="15"/>
      <c r="Q5" s="15"/>
    </row>
    <row r="6" spans="1:17" x14ac:dyDescent="0.25">
      <c r="B6" s="292" t="s">
        <v>146</v>
      </c>
      <c r="C6" s="7">
        <v>27.321428571428569</v>
      </c>
      <c r="D6" s="7">
        <v>16.666666666666664</v>
      </c>
      <c r="E6" s="289"/>
      <c r="F6" s="292" t="s">
        <v>197</v>
      </c>
      <c r="G6" s="7">
        <v>0</v>
      </c>
      <c r="H6" s="7">
        <v>16.666666666666664</v>
      </c>
      <c r="I6" s="19"/>
      <c r="K6" s="292" t="s">
        <v>146</v>
      </c>
      <c r="L6" s="7">
        <v>16.666666666666664</v>
      </c>
      <c r="M6" s="7">
        <v>33.333333333333336</v>
      </c>
      <c r="N6" s="286"/>
      <c r="O6" s="286"/>
    </row>
    <row r="7" spans="1:17" x14ac:dyDescent="0.25">
      <c r="B7" s="294" t="s">
        <v>147</v>
      </c>
      <c r="C7" s="7">
        <v>12.261904761904759</v>
      </c>
      <c r="D7" s="7">
        <v>8.8888888888888875</v>
      </c>
      <c r="F7" s="292" t="s">
        <v>144</v>
      </c>
      <c r="G7" s="7">
        <v>7.1428571428571423</v>
      </c>
      <c r="H7" s="7">
        <v>14.285714285714285</v>
      </c>
      <c r="I7" s="19"/>
      <c r="K7" s="294" t="s">
        <v>147</v>
      </c>
      <c r="L7" s="7">
        <v>12.5</v>
      </c>
      <c r="M7" s="7">
        <v>11.111111111111111</v>
      </c>
      <c r="N7" s="286"/>
      <c r="O7" s="286"/>
    </row>
    <row r="8" spans="1:17" x14ac:dyDescent="0.25">
      <c r="B8" s="292" t="s">
        <v>149</v>
      </c>
      <c r="C8" s="7">
        <v>1.0416666666666665</v>
      </c>
      <c r="D8" s="7">
        <v>5.5555555555555554</v>
      </c>
      <c r="F8" s="293" t="s">
        <v>146</v>
      </c>
      <c r="G8" s="7">
        <v>11.904761904761903</v>
      </c>
      <c r="H8" s="7">
        <v>9.5238095238095237</v>
      </c>
      <c r="I8" s="19"/>
      <c r="K8" s="292" t="s">
        <v>198</v>
      </c>
      <c r="L8" s="7">
        <v>0</v>
      </c>
      <c r="M8" s="7">
        <v>5.5555555555555554</v>
      </c>
      <c r="N8" s="286"/>
      <c r="O8" s="286"/>
      <c r="Q8" s="289"/>
    </row>
    <row r="9" spans="1:17" ht="19.5" customHeight="1" x14ac:dyDescent="0.25">
      <c r="B9" s="293" t="s">
        <v>198</v>
      </c>
      <c r="C9" s="7">
        <v>0</v>
      </c>
      <c r="D9" s="7">
        <v>5.5555555555555554</v>
      </c>
      <c r="E9" s="289"/>
      <c r="F9" s="293" t="s">
        <v>199</v>
      </c>
      <c r="G9" s="7">
        <v>11.904761904761903</v>
      </c>
      <c r="H9" s="7">
        <v>7.1428571428571423</v>
      </c>
      <c r="K9" s="292" t="s">
        <v>148</v>
      </c>
      <c r="L9" s="7">
        <v>0</v>
      </c>
      <c r="M9" s="7">
        <v>5.5555555555555554</v>
      </c>
      <c r="N9" s="286"/>
      <c r="O9" s="286"/>
      <c r="P9" s="286"/>
      <c r="Q9" s="286"/>
    </row>
    <row r="10" spans="1:17" x14ac:dyDescent="0.25">
      <c r="C10" s="355"/>
      <c r="D10" s="355"/>
      <c r="E10" s="289"/>
      <c r="M10" s="289"/>
      <c r="N10" s="19"/>
      <c r="O10" s="286"/>
      <c r="P10" s="286"/>
      <c r="Q10" s="286"/>
    </row>
    <row r="11" spans="1:17" x14ac:dyDescent="0.25">
      <c r="C11" s="355"/>
      <c r="D11" s="355"/>
      <c r="E11" s="289"/>
      <c r="F11" s="289"/>
      <c r="K11" s="18"/>
      <c r="L11" s="286"/>
      <c r="M11" s="286"/>
      <c r="N11" s="286"/>
      <c r="O11" s="286"/>
      <c r="P11" s="286"/>
      <c r="Q11" s="286"/>
    </row>
    <row r="12" spans="1:17" x14ac:dyDescent="0.25">
      <c r="B12" s="5" t="s">
        <v>150</v>
      </c>
      <c r="C12" s="355"/>
      <c r="D12" s="355"/>
      <c r="E12" s="289"/>
      <c r="F12" s="289"/>
      <c r="K12" s="18"/>
      <c r="L12" s="286"/>
      <c r="M12" s="286"/>
      <c r="N12" s="286"/>
      <c r="O12" s="286"/>
      <c r="P12" s="286"/>
      <c r="Q12" s="286"/>
    </row>
    <row r="13" spans="1:17" ht="18.75" x14ac:dyDescent="0.3">
      <c r="B13" s="295" t="s">
        <v>151</v>
      </c>
      <c r="E13" s="296"/>
      <c r="F13" s="296"/>
      <c r="K13" s="18"/>
      <c r="L13" s="286"/>
      <c r="M13" s="286"/>
      <c r="N13" s="286"/>
      <c r="O13" s="286"/>
      <c r="P13" s="286"/>
      <c r="Q13" s="286"/>
    </row>
    <row r="14" spans="1:17" x14ac:dyDescent="0.25">
      <c r="E14" s="289"/>
      <c r="F14" s="289"/>
      <c r="I14" s="378"/>
      <c r="J14" s="378"/>
      <c r="K14" s="18"/>
      <c r="L14" s="286"/>
      <c r="M14" s="286"/>
      <c r="N14" s="286"/>
      <c r="O14" s="286"/>
      <c r="P14" s="286"/>
      <c r="Q14" s="286"/>
    </row>
    <row r="15" spans="1:17" x14ac:dyDescent="0.25">
      <c r="B15" s="5" t="s">
        <v>27</v>
      </c>
      <c r="E15" s="286" t="s">
        <v>28</v>
      </c>
      <c r="I15" s="378"/>
      <c r="J15" s="378"/>
      <c r="K15" s="18"/>
      <c r="L15" s="297"/>
      <c r="M15" s="297"/>
      <c r="N15" s="286"/>
      <c r="O15" s="286"/>
      <c r="P15" s="289"/>
      <c r="Q15" s="289"/>
    </row>
    <row r="16" spans="1:17" x14ac:dyDescent="0.25">
      <c r="F16" s="286"/>
      <c r="I16" s="378"/>
      <c r="J16" s="378"/>
      <c r="K16" s="18"/>
      <c r="L16" s="297"/>
      <c r="M16" s="297"/>
      <c r="N16" s="286"/>
      <c r="O16" s="286"/>
      <c r="P16" s="289"/>
      <c r="Q16" s="289"/>
    </row>
    <row r="17" spans="2:17" x14ac:dyDescent="0.25">
      <c r="I17" s="378"/>
      <c r="J17" s="378"/>
      <c r="K17" s="18"/>
      <c r="L17" s="297"/>
      <c r="M17" s="297"/>
      <c r="N17" s="286"/>
      <c r="O17" s="286"/>
      <c r="P17" s="289"/>
      <c r="Q17" s="289"/>
    </row>
    <row r="18" spans="2:17" x14ac:dyDescent="0.25">
      <c r="I18" s="378"/>
      <c r="J18" s="378"/>
      <c r="K18" s="18"/>
      <c r="L18" s="297"/>
      <c r="M18" s="297"/>
      <c r="N18" s="286"/>
      <c r="O18" s="286"/>
      <c r="P18" s="289"/>
      <c r="Q18" s="289"/>
    </row>
    <row r="19" spans="2:17" x14ac:dyDescent="0.25">
      <c r="I19" s="379"/>
      <c r="J19" s="378"/>
      <c r="K19" s="18"/>
      <c r="L19" s="297"/>
      <c r="M19" s="297"/>
      <c r="N19" s="286"/>
      <c r="O19" s="286"/>
      <c r="P19" s="289"/>
      <c r="Q19" s="289"/>
    </row>
    <row r="20" spans="2:17" x14ac:dyDescent="0.25">
      <c r="I20" s="379"/>
      <c r="J20" s="378"/>
      <c r="K20" s="18"/>
      <c r="L20" s="297"/>
      <c r="M20" s="297"/>
      <c r="N20" s="286"/>
      <c r="O20" s="286"/>
      <c r="P20" s="289"/>
      <c r="Q20" s="289"/>
    </row>
    <row r="21" spans="2:17" x14ac:dyDescent="0.25">
      <c r="I21" s="379"/>
      <c r="J21" s="378"/>
      <c r="K21" s="18"/>
      <c r="L21" s="297"/>
      <c r="M21" s="297"/>
      <c r="N21" s="286"/>
      <c r="O21" s="286"/>
      <c r="P21" s="289"/>
      <c r="Q21" s="289"/>
    </row>
    <row r="22" spans="2:17" x14ac:dyDescent="0.25">
      <c r="I22" s="378"/>
      <c r="J22" s="378"/>
      <c r="K22" s="18"/>
      <c r="L22" s="297"/>
      <c r="M22" s="297"/>
      <c r="N22" s="286"/>
      <c r="O22" s="286"/>
      <c r="P22" s="289"/>
      <c r="Q22" s="289"/>
    </row>
    <row r="23" spans="2:17" x14ac:dyDescent="0.25">
      <c r="I23" s="378"/>
      <c r="J23" s="378"/>
      <c r="K23" s="18"/>
      <c r="L23" s="297"/>
      <c r="M23" s="297"/>
      <c r="N23" s="286"/>
      <c r="O23" s="286"/>
      <c r="P23" s="289"/>
      <c r="Q23" s="289"/>
    </row>
    <row r="24" spans="2:17" x14ac:dyDescent="0.25">
      <c r="I24" s="378"/>
      <c r="J24" s="378"/>
      <c r="K24" s="18"/>
      <c r="L24" s="297"/>
      <c r="M24" s="297"/>
      <c r="N24" s="286"/>
      <c r="O24" s="286"/>
      <c r="P24" s="289"/>
      <c r="Q24" s="289"/>
    </row>
    <row r="25" spans="2:17" x14ac:dyDescent="0.25">
      <c r="I25" s="378"/>
      <c r="J25" s="378"/>
      <c r="K25" s="18"/>
      <c r="L25" s="297"/>
      <c r="M25" s="297"/>
      <c r="N25" s="286"/>
      <c r="O25" s="286"/>
      <c r="P25" s="289"/>
      <c r="Q25" s="289"/>
    </row>
    <row r="26" spans="2:17" x14ac:dyDescent="0.25">
      <c r="I26" s="378"/>
      <c r="J26" s="378"/>
      <c r="K26" s="297"/>
      <c r="L26" s="297"/>
      <c r="M26" s="297"/>
    </row>
    <row r="27" spans="2:17" x14ac:dyDescent="0.25">
      <c r="I27" s="6"/>
      <c r="J27" s="6"/>
      <c r="K27" s="297"/>
      <c r="L27" s="297"/>
      <c r="M27" s="297"/>
    </row>
    <row r="28" spans="2:17" x14ac:dyDescent="0.25">
      <c r="B28" s="285"/>
    </row>
    <row r="29" spans="2:17" x14ac:dyDescent="0.25">
      <c r="B29" s="285"/>
    </row>
    <row r="30" spans="2:17" x14ac:dyDescent="0.25">
      <c r="B30" s="285"/>
    </row>
    <row r="31" spans="2:17" x14ac:dyDescent="0.25">
      <c r="B31" s="285"/>
    </row>
    <row r="32" spans="2:17" x14ac:dyDescent="0.25">
      <c r="B32" s="285"/>
    </row>
    <row r="33" spans="2:7" x14ac:dyDescent="0.25">
      <c r="B33" s="285"/>
    </row>
    <row r="34" spans="2:7" x14ac:dyDescent="0.25">
      <c r="B34" s="285"/>
    </row>
    <row r="35" spans="2:7" x14ac:dyDescent="0.25">
      <c r="B35" s="285"/>
      <c r="C35" s="6" t="s">
        <v>29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83"/>
      <c r="E38" s="6"/>
      <c r="F38" s="6"/>
      <c r="G38" s="6"/>
    </row>
    <row r="39" spans="2:7" ht="15" customHeight="1" x14ac:dyDescent="0.25">
      <c r="C39" s="6"/>
      <c r="D39" s="83"/>
      <c r="E39" s="6"/>
      <c r="F39" s="6"/>
      <c r="G39" s="6"/>
    </row>
    <row r="40" spans="2:7" ht="15" customHeight="1" x14ac:dyDescent="0.25">
      <c r="B40" s="355"/>
      <c r="C40" s="6"/>
      <c r="D40" s="83"/>
      <c r="E40" s="6"/>
      <c r="F40" s="6"/>
      <c r="G40" s="6"/>
    </row>
    <row r="41" spans="2:7" ht="15" customHeight="1" x14ac:dyDescent="0.25">
      <c r="B41" s="298"/>
      <c r="C41" s="299"/>
      <c r="D41" s="299"/>
      <c r="E41" s="299"/>
      <c r="F41" s="6"/>
      <c r="G41" s="6"/>
    </row>
    <row r="42" spans="2:7" ht="15" customHeight="1" x14ac:dyDescent="0.25">
      <c r="B42" s="298"/>
      <c r="C42" s="299"/>
      <c r="D42" s="299"/>
      <c r="E42" s="299"/>
      <c r="F42" s="6"/>
      <c r="G42" s="6"/>
    </row>
    <row r="43" spans="2:7" ht="15" customHeight="1" x14ac:dyDescent="0.25">
      <c r="B43" s="298"/>
      <c r="C43" s="299"/>
      <c r="D43" s="299"/>
      <c r="E43" s="299"/>
      <c r="F43" s="6"/>
      <c r="G43" s="6"/>
    </row>
    <row r="44" spans="2:7" ht="15" customHeight="1" x14ac:dyDescent="0.25">
      <c r="B44" s="298"/>
      <c r="C44" s="299"/>
      <c r="D44" s="299"/>
      <c r="E44" s="299"/>
      <c r="F44" s="6"/>
      <c r="G44" s="6"/>
    </row>
    <row r="45" spans="2:7" ht="15" customHeight="1" x14ac:dyDescent="0.25">
      <c r="B45" s="298"/>
      <c r="C45" s="299"/>
      <c r="D45" s="299"/>
      <c r="E45" s="299"/>
      <c r="F45" s="6"/>
      <c r="G45" s="6"/>
    </row>
    <row r="46" spans="2:7" ht="15" customHeight="1" x14ac:dyDescent="0.25">
      <c r="B46" s="298"/>
      <c r="C46" s="299"/>
      <c r="D46" s="299"/>
      <c r="E46" s="299"/>
      <c r="F46" s="6"/>
      <c r="G46" s="6"/>
    </row>
    <row r="47" spans="2:7" ht="15" customHeight="1" x14ac:dyDescent="0.25">
      <c r="B47" s="298"/>
      <c r="C47" s="299"/>
      <c r="D47" s="299"/>
      <c r="E47" s="299"/>
      <c r="F47" s="6"/>
      <c r="G47" s="6"/>
    </row>
    <row r="48" spans="2:7" x14ac:dyDescent="0.25">
      <c r="B48" s="298"/>
      <c r="C48" s="299"/>
      <c r="D48" s="299"/>
      <c r="E48" s="299"/>
      <c r="F48" s="6"/>
      <c r="G48" s="6"/>
    </row>
    <row r="49" spans="2:7" x14ac:dyDescent="0.25">
      <c r="B49" s="298"/>
      <c r="C49" s="299"/>
      <c r="D49" s="299"/>
      <c r="E49" s="299"/>
      <c r="F49" s="6"/>
      <c r="G49" s="6"/>
    </row>
    <row r="50" spans="2:7" x14ac:dyDescent="0.25">
      <c r="B50" s="298"/>
      <c r="C50" s="299"/>
      <c r="D50" s="299"/>
      <c r="E50" s="299"/>
      <c r="F50" s="6"/>
      <c r="G50" s="6"/>
    </row>
    <row r="51" spans="2:7" x14ac:dyDescent="0.25">
      <c r="B51" s="298"/>
      <c r="C51" s="299"/>
      <c r="D51" s="299"/>
      <c r="E51" s="299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97"/>
      <c r="E53" s="6"/>
      <c r="F53" s="6"/>
      <c r="G53" s="6"/>
    </row>
    <row r="54" spans="2:7" x14ac:dyDescent="0.25">
      <c r="C54" s="6"/>
      <c r="D54" s="297"/>
      <c r="E54" s="6"/>
      <c r="F54" s="6"/>
      <c r="G54" s="6"/>
    </row>
    <row r="55" spans="2:7" x14ac:dyDescent="0.25">
      <c r="B55" s="300"/>
      <c r="C55" s="6"/>
      <c r="D55" s="297"/>
      <c r="E55" s="6"/>
      <c r="F55" s="6"/>
      <c r="G55" s="6"/>
    </row>
    <row r="56" spans="2:7" x14ac:dyDescent="0.25">
      <c r="B56" s="300"/>
      <c r="C56" s="6"/>
      <c r="D56" s="297"/>
      <c r="E56" s="6"/>
      <c r="F56" s="6"/>
      <c r="G56" s="6"/>
    </row>
    <row r="57" spans="2:7" x14ac:dyDescent="0.25">
      <c r="B57" s="300"/>
      <c r="C57" s="6"/>
      <c r="D57" s="297"/>
      <c r="E57" s="6"/>
      <c r="F57" s="6"/>
      <c r="G57" s="6"/>
    </row>
    <row r="58" spans="2:7" x14ac:dyDescent="0.25">
      <c r="B58" s="300"/>
      <c r="C58" s="6"/>
      <c r="D58" s="297"/>
      <c r="E58" s="6"/>
      <c r="F58" s="6"/>
      <c r="G58" s="6"/>
    </row>
    <row r="59" spans="2:7" x14ac:dyDescent="0.25">
      <c r="C59" s="6"/>
      <c r="D59" s="297"/>
      <c r="E59" s="6"/>
      <c r="F59" s="6"/>
      <c r="G59" s="6"/>
    </row>
    <row r="60" spans="2:7" x14ac:dyDescent="0.25">
      <c r="C60" s="6"/>
      <c r="D60" s="297"/>
      <c r="E60" s="6"/>
      <c r="F60" s="6"/>
      <c r="G60" s="6"/>
    </row>
    <row r="61" spans="2:7" x14ac:dyDescent="0.25">
      <c r="C61" s="6"/>
      <c r="D61" s="297"/>
      <c r="E61" s="6"/>
      <c r="F61" s="6"/>
      <c r="G61" s="6"/>
    </row>
    <row r="62" spans="2:7" x14ac:dyDescent="0.25">
      <c r="C62" s="6"/>
      <c r="D62" s="297"/>
      <c r="E62" s="6"/>
      <c r="F62" s="6"/>
      <c r="G62" s="6"/>
    </row>
    <row r="63" spans="2:7" x14ac:dyDescent="0.25">
      <c r="B63" s="207"/>
      <c r="C63" s="6"/>
      <c r="D63" s="297"/>
      <c r="E63" s="6"/>
      <c r="F63" s="6"/>
      <c r="G63" s="6"/>
    </row>
    <row r="64" spans="2:7" x14ac:dyDescent="0.25">
      <c r="C64" s="6"/>
      <c r="D64" s="297"/>
      <c r="E64" s="6"/>
      <c r="F64" s="6"/>
      <c r="G64" s="6"/>
    </row>
    <row r="65" spans="3:7" x14ac:dyDescent="0.25">
      <c r="C65" s="6"/>
      <c r="D65" s="297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  <mergeCell ref="C3:D3"/>
    <mergeCell ref="K3:M3"/>
    <mergeCell ref="N4:O4"/>
    <mergeCell ref="I14:J14"/>
    <mergeCell ref="I15:J15"/>
    <mergeCell ref="I16:J16"/>
  </mergeCell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view="pageBreakPreview" topLeftCell="A7" zoomScale="85" zoomScaleNormal="100" zoomScaleSheetLayoutView="85" workbookViewId="0">
      <selection activeCell="C19" sqref="C19"/>
    </sheetView>
  </sheetViews>
  <sheetFormatPr baseColWidth="10" defaultColWidth="34.5703125" defaultRowHeight="12.75" x14ac:dyDescent="0.2"/>
  <cols>
    <col min="1" max="2" width="34.5703125" style="256"/>
    <col min="3" max="3" width="16.7109375" style="256" customWidth="1"/>
    <col min="4" max="16384" width="34.5703125" style="256"/>
  </cols>
  <sheetData>
    <row r="1" spans="1:4" ht="16.5" x14ac:dyDescent="0.25">
      <c r="A1" s="255" t="s">
        <v>152</v>
      </c>
      <c r="D1" s="256">
        <v>100</v>
      </c>
    </row>
    <row r="4" spans="1:4" ht="15.75" customHeight="1" thickBot="1" x14ac:dyDescent="0.25">
      <c r="B4" s="377" t="s">
        <v>129</v>
      </c>
      <c r="C4" s="377"/>
      <c r="D4" s="377"/>
    </row>
    <row r="5" spans="1:4" ht="80.25" customHeight="1" x14ac:dyDescent="0.2">
      <c r="B5" s="301" t="s">
        <v>0</v>
      </c>
      <c r="C5" s="302" t="s">
        <v>1</v>
      </c>
      <c r="D5" s="303" t="s">
        <v>16</v>
      </c>
    </row>
    <row r="6" spans="1:4" ht="15" x14ac:dyDescent="0.25">
      <c r="A6" s="10" t="s">
        <v>153</v>
      </c>
      <c r="B6" s="305">
        <v>33.333333333333329</v>
      </c>
      <c r="C6" s="305">
        <v>34.761904761904759</v>
      </c>
      <c r="D6" s="305">
        <v>25</v>
      </c>
    </row>
    <row r="7" spans="1:4" ht="15" x14ac:dyDescent="0.25">
      <c r="A7" s="9" t="s">
        <v>154</v>
      </c>
      <c r="B7" s="305">
        <v>15.624999999999996</v>
      </c>
      <c r="C7" s="305">
        <v>14.523809523809522</v>
      </c>
      <c r="D7" s="305">
        <v>29.166666666666664</v>
      </c>
    </row>
    <row r="8" spans="1:4" ht="15" x14ac:dyDescent="0.25">
      <c r="A8" s="9" t="s">
        <v>155</v>
      </c>
      <c r="B8" s="305">
        <v>15.625</v>
      </c>
      <c r="C8" s="305">
        <v>21.666666666666664</v>
      </c>
      <c r="D8" s="305">
        <v>29.166666666666664</v>
      </c>
    </row>
    <row r="9" spans="1:4" ht="15" x14ac:dyDescent="0.25">
      <c r="A9" s="9" t="s">
        <v>156</v>
      </c>
      <c r="B9" s="305">
        <v>3.125</v>
      </c>
      <c r="C9" s="305">
        <v>11.904761904761903</v>
      </c>
      <c r="D9" s="305">
        <v>0</v>
      </c>
    </row>
    <row r="10" spans="1:4" ht="15" x14ac:dyDescent="0.25">
      <c r="A10" s="9" t="s">
        <v>157</v>
      </c>
      <c r="B10" s="305">
        <v>12.499999999999998</v>
      </c>
      <c r="C10" s="305">
        <v>5</v>
      </c>
      <c r="D10" s="305">
        <v>0</v>
      </c>
    </row>
    <row r="11" spans="1:4" ht="15" x14ac:dyDescent="0.25">
      <c r="A11" s="9" t="s">
        <v>158</v>
      </c>
      <c r="B11" s="305">
        <v>13.541666666666666</v>
      </c>
      <c r="C11" s="305">
        <v>7.3809523809523814</v>
      </c>
      <c r="D11" s="305">
        <v>16.666666666666664</v>
      </c>
    </row>
    <row r="12" spans="1:4" ht="15" x14ac:dyDescent="0.25">
      <c r="A12" s="9" t="s">
        <v>159</v>
      </c>
      <c r="B12" s="305">
        <v>3.125</v>
      </c>
      <c r="C12" s="305">
        <v>4.7619047619047619</v>
      </c>
      <c r="D12" s="305">
        <v>0</v>
      </c>
    </row>
    <row r="13" spans="1:4" x14ac:dyDescent="0.2">
      <c r="A13" s="263" t="s">
        <v>139</v>
      </c>
      <c r="B13" s="305">
        <v>3.125</v>
      </c>
      <c r="C13" s="305">
        <v>0</v>
      </c>
      <c r="D13" s="305">
        <v>0</v>
      </c>
    </row>
    <row r="14" spans="1:4" x14ac:dyDescent="0.2">
      <c r="A14" s="304"/>
      <c r="B14" s="305"/>
      <c r="C14" s="305"/>
      <c r="D14" s="305"/>
    </row>
    <row r="15" spans="1:4" ht="4.5" customHeight="1" x14ac:dyDescent="0.2">
      <c r="D15" s="256">
        <v>0</v>
      </c>
    </row>
    <row r="16" spans="1:4" ht="6.75" customHeight="1" x14ac:dyDescent="0.25">
      <c r="C16" s="269"/>
      <c r="D16" s="306"/>
    </row>
    <row r="17" spans="1:6" ht="30.75" x14ac:dyDescent="0.45">
      <c r="C17" s="269"/>
      <c r="D17" s="307"/>
      <c r="F17" s="352"/>
    </row>
    <row r="18" spans="1:6" ht="15" x14ac:dyDescent="0.25">
      <c r="C18" s="269"/>
      <c r="D18" s="307"/>
    </row>
    <row r="19" spans="1:6" ht="15" x14ac:dyDescent="0.25">
      <c r="C19" s="269"/>
      <c r="D19" s="307"/>
    </row>
    <row r="20" spans="1:6" ht="15" x14ac:dyDescent="0.25">
      <c r="C20" s="269"/>
      <c r="D20" s="307"/>
    </row>
    <row r="21" spans="1:6" ht="15" x14ac:dyDescent="0.25">
      <c r="A21" s="277" t="s">
        <v>160</v>
      </c>
      <c r="B21" s="277"/>
      <c r="C21" s="275"/>
      <c r="D21" s="21"/>
    </row>
    <row r="22" spans="1:6" ht="15" x14ac:dyDescent="0.25">
      <c r="A22" s="277">
        <v>0</v>
      </c>
      <c r="B22" s="277"/>
      <c r="C22" s="275"/>
      <c r="D22" s="21"/>
    </row>
    <row r="23" spans="1:6" ht="12.75" customHeight="1" x14ac:dyDescent="0.25">
      <c r="A23" s="277"/>
      <c r="B23" s="277"/>
      <c r="C23" s="275"/>
      <c r="D23" s="21"/>
    </row>
    <row r="24" spans="1:6" ht="13.5" x14ac:dyDescent="0.25">
      <c r="A24" s="277"/>
      <c r="B24" s="277"/>
      <c r="C24" s="277"/>
      <c r="D24" s="277"/>
    </row>
    <row r="25" spans="1:6" ht="13.5" x14ac:dyDescent="0.25">
      <c r="A25" s="277"/>
      <c r="B25" s="277"/>
      <c r="C25" s="277"/>
      <c r="D25" s="277"/>
    </row>
    <row r="26" spans="1:6" ht="13.5" x14ac:dyDescent="0.25">
      <c r="A26" s="277"/>
      <c r="B26" s="277"/>
      <c r="C26" s="277"/>
      <c r="D26" s="277"/>
    </row>
    <row r="27" spans="1:6" ht="13.5" x14ac:dyDescent="0.25">
      <c r="A27" s="277"/>
      <c r="B27" s="277"/>
      <c r="C27" s="277"/>
      <c r="D27" s="277"/>
    </row>
    <row r="28" spans="1:6" ht="13.5" x14ac:dyDescent="0.25">
      <c r="A28" s="277"/>
      <c r="B28" s="277"/>
      <c r="C28" s="277"/>
      <c r="D28" s="277"/>
    </row>
    <row r="29" spans="1:6" ht="13.5" x14ac:dyDescent="0.25">
      <c r="A29" s="277"/>
      <c r="B29" s="277"/>
      <c r="C29" s="277"/>
      <c r="D29" s="277"/>
    </row>
    <row r="30" spans="1:6" ht="13.5" x14ac:dyDescent="0.25">
      <c r="A30" s="277"/>
      <c r="B30" s="277"/>
      <c r="C30" s="277"/>
      <c r="D30" s="277"/>
    </row>
    <row r="31" spans="1:6" ht="13.5" x14ac:dyDescent="0.25">
      <c r="A31" s="277"/>
      <c r="B31" s="277"/>
      <c r="C31" s="277"/>
      <c r="D31" s="277"/>
    </row>
    <row r="32" spans="1:6" ht="13.5" x14ac:dyDescent="0.25">
      <c r="A32" s="277"/>
      <c r="B32" s="277"/>
      <c r="C32" s="277"/>
      <c r="D32" s="277"/>
    </row>
    <row r="33" spans="1:4" ht="13.5" x14ac:dyDescent="0.25">
      <c r="A33" s="277"/>
      <c r="B33" s="277"/>
      <c r="C33" s="277"/>
      <c r="D33" s="277"/>
    </row>
    <row r="34" spans="1:4" ht="13.5" x14ac:dyDescent="0.25">
      <c r="A34" s="277"/>
      <c r="B34" s="277"/>
      <c r="C34" s="277"/>
      <c r="D34" s="277"/>
    </row>
    <row r="35" spans="1:4" ht="13.5" x14ac:dyDescent="0.25">
      <c r="A35" s="277"/>
      <c r="B35" s="277"/>
      <c r="C35" s="277"/>
      <c r="D35" s="277"/>
    </row>
    <row r="36" spans="1:4" ht="13.5" x14ac:dyDescent="0.25">
      <c r="A36" s="277"/>
      <c r="B36" s="277"/>
      <c r="C36" s="277"/>
      <c r="D36" s="277"/>
    </row>
    <row r="37" spans="1:4" ht="13.5" x14ac:dyDescent="0.25">
      <c r="A37" s="277"/>
      <c r="B37" s="277"/>
      <c r="C37" s="277"/>
      <c r="D37" s="277"/>
    </row>
    <row r="38" spans="1:4" ht="13.5" x14ac:dyDescent="0.25">
      <c r="A38" s="277"/>
      <c r="B38" s="277"/>
      <c r="C38" s="277"/>
      <c r="D38" s="277"/>
    </row>
    <row r="39" spans="1:4" ht="13.5" x14ac:dyDescent="0.25">
      <c r="A39" s="277"/>
      <c r="B39" s="277"/>
      <c r="C39" s="277"/>
      <c r="D39" s="277"/>
    </row>
    <row r="40" spans="1:4" ht="13.5" x14ac:dyDescent="0.25">
      <c r="A40" s="277"/>
      <c r="B40" s="277"/>
      <c r="C40" s="277"/>
      <c r="D40" s="277"/>
    </row>
    <row r="41" spans="1:4" ht="13.5" x14ac:dyDescent="0.25">
      <c r="A41" s="277"/>
      <c r="B41" s="277"/>
      <c r="C41" s="277"/>
      <c r="D41" s="277"/>
    </row>
    <row r="42" spans="1:4" ht="13.5" x14ac:dyDescent="0.25">
      <c r="A42" s="277"/>
      <c r="B42" s="277"/>
      <c r="C42" s="277"/>
      <c r="D42" s="277"/>
    </row>
    <row r="43" spans="1:4" ht="13.5" x14ac:dyDescent="0.25">
      <c r="A43" s="277"/>
      <c r="B43" s="277"/>
      <c r="C43" s="277"/>
      <c r="D43" s="277"/>
    </row>
    <row r="44" spans="1:4" ht="13.5" x14ac:dyDescent="0.25">
      <c r="A44" s="277"/>
      <c r="B44" s="277"/>
      <c r="C44" s="277"/>
      <c r="D44" s="277"/>
    </row>
    <row r="45" spans="1:4" ht="13.5" x14ac:dyDescent="0.25">
      <c r="A45" s="277"/>
      <c r="B45" s="277"/>
      <c r="C45" s="277"/>
      <c r="D45" s="277"/>
    </row>
    <row r="46" spans="1:4" ht="13.5" x14ac:dyDescent="0.25">
      <c r="A46" s="277"/>
      <c r="B46" s="277"/>
      <c r="C46" s="277"/>
      <c r="D46" s="277"/>
    </row>
    <row r="47" spans="1:4" ht="13.5" x14ac:dyDescent="0.25">
      <c r="A47" s="277"/>
      <c r="B47" s="277"/>
      <c r="C47" s="277"/>
      <c r="D47" s="277"/>
    </row>
    <row r="48" spans="1:4" ht="13.5" x14ac:dyDescent="0.25">
      <c r="A48" s="277"/>
      <c r="B48" s="277"/>
      <c r="C48" s="277"/>
      <c r="D48" s="277"/>
    </row>
    <row r="49" spans="1:4" ht="13.5" x14ac:dyDescent="0.25">
      <c r="A49" s="277"/>
      <c r="B49" s="277"/>
      <c r="C49" s="277"/>
      <c r="D49" s="277"/>
    </row>
    <row r="50" spans="1:4" ht="13.5" x14ac:dyDescent="0.25">
      <c r="A50" s="277"/>
      <c r="B50" s="277"/>
      <c r="C50" s="277"/>
      <c r="D50" s="277"/>
    </row>
    <row r="51" spans="1:4" ht="13.5" x14ac:dyDescent="0.25">
      <c r="A51" s="277"/>
      <c r="B51" s="277"/>
      <c r="C51" s="277"/>
      <c r="D51" s="277"/>
    </row>
    <row r="52" spans="1:4" ht="13.5" x14ac:dyDescent="0.25">
      <c r="A52" s="277"/>
      <c r="B52" s="277"/>
      <c r="C52" s="277"/>
      <c r="D52" s="277"/>
    </row>
    <row r="53" spans="1:4" ht="13.5" x14ac:dyDescent="0.25">
      <c r="A53" s="277"/>
      <c r="B53" s="277"/>
      <c r="C53" s="277"/>
      <c r="D53" s="277"/>
    </row>
    <row r="54" spans="1:4" ht="15" x14ac:dyDescent="0.25">
      <c r="A54" s="24"/>
      <c r="B54" s="277"/>
      <c r="C54" s="277"/>
      <c r="D54" s="25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E21" sqref="E21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5" width="13.42578125" style="5" bestFit="1" customWidth="1"/>
    <col min="6" max="6" width="13.42578125" style="5" customWidth="1"/>
    <col min="7" max="7" width="4.28515625" style="5" customWidth="1"/>
    <col min="8" max="13" width="11.42578125" style="5"/>
    <col min="14" max="14" width="5.42578125" style="5" customWidth="1"/>
    <col min="15" max="16384" width="11.42578125" style="5"/>
  </cols>
  <sheetData>
    <row r="1" spans="1:14" ht="51" customHeight="1" x14ac:dyDescent="0.25">
      <c r="A1" s="369" t="s">
        <v>195</v>
      </c>
      <c r="B1" s="369" t="s">
        <v>89</v>
      </c>
      <c r="C1" s="369" t="s">
        <v>89</v>
      </c>
      <c r="D1" s="369" t="s">
        <v>89</v>
      </c>
      <c r="E1" s="369" t="s">
        <v>89</v>
      </c>
      <c r="F1" s="356"/>
    </row>
    <row r="3" spans="1:14" x14ac:dyDescent="0.25">
      <c r="H3" s="23" t="s">
        <v>189</v>
      </c>
      <c r="I3" s="20"/>
      <c r="J3" s="20"/>
      <c r="K3" s="20"/>
      <c r="L3" s="20"/>
      <c r="M3" s="20"/>
      <c r="N3" s="20"/>
    </row>
    <row r="4" spans="1:14" ht="15" customHeight="1" x14ac:dyDescent="0.25">
      <c r="A4" s="16"/>
      <c r="H4" s="20"/>
      <c r="I4" s="20"/>
      <c r="J4" s="20"/>
      <c r="K4" s="20"/>
      <c r="L4" s="20"/>
      <c r="M4" s="20"/>
      <c r="N4" s="20"/>
    </row>
    <row r="5" spans="1:14" x14ac:dyDescent="0.25">
      <c r="B5" s="138">
        <v>43525</v>
      </c>
      <c r="C5" s="138"/>
      <c r="D5" s="138"/>
      <c r="H5" s="23"/>
      <c r="I5" s="20"/>
      <c r="J5" s="20"/>
      <c r="K5" s="20"/>
      <c r="L5" s="20"/>
      <c r="M5" s="20"/>
      <c r="N5" s="20"/>
    </row>
    <row r="6" spans="1:14" x14ac:dyDescent="0.25">
      <c r="B6" s="139" t="s">
        <v>0</v>
      </c>
      <c r="C6" s="140" t="s">
        <v>1</v>
      </c>
      <c r="D6" s="140" t="s">
        <v>16</v>
      </c>
      <c r="E6" s="140"/>
      <c r="F6" s="140"/>
      <c r="H6" s="20"/>
      <c r="I6" s="20"/>
      <c r="J6" s="20"/>
      <c r="K6" s="20"/>
      <c r="L6" s="20"/>
      <c r="M6" s="20"/>
      <c r="N6" s="20"/>
    </row>
    <row r="7" spans="1:14" x14ac:dyDescent="0.25">
      <c r="A7" s="144" t="s">
        <v>2</v>
      </c>
      <c r="B7" s="15">
        <v>31.589743589743591</v>
      </c>
      <c r="C7" s="15">
        <v>40</v>
      </c>
      <c r="D7" s="15">
        <v>39.5</v>
      </c>
      <c r="E7" s="15"/>
      <c r="F7" s="15"/>
      <c r="H7" s="20"/>
      <c r="I7" s="20"/>
      <c r="J7" s="20"/>
      <c r="K7" s="20"/>
      <c r="L7" s="20"/>
      <c r="M7" s="20"/>
      <c r="N7" s="20"/>
    </row>
    <row r="8" spans="1:14" ht="15" customHeight="1" x14ac:dyDescent="0.25">
      <c r="A8" s="357" t="s">
        <v>3</v>
      </c>
      <c r="B8" s="15">
        <v>35.435897435897431</v>
      </c>
      <c r="C8" s="15">
        <v>60</v>
      </c>
      <c r="D8" s="15">
        <v>34.5</v>
      </c>
      <c r="E8" s="15"/>
      <c r="F8" s="15"/>
      <c r="H8" s="20"/>
      <c r="I8" s="20"/>
      <c r="J8" s="20"/>
      <c r="K8" s="20"/>
      <c r="L8" s="20"/>
      <c r="M8" s="20"/>
      <c r="N8" s="20"/>
    </row>
    <row r="9" spans="1:14" x14ac:dyDescent="0.25">
      <c r="A9" s="357" t="s">
        <v>4</v>
      </c>
      <c r="B9" s="15">
        <v>15.641025641025644</v>
      </c>
      <c r="C9" s="15">
        <v>0</v>
      </c>
      <c r="D9" s="15">
        <v>10</v>
      </c>
      <c r="E9" s="15"/>
      <c r="F9" s="15"/>
      <c r="H9" s="20"/>
      <c r="I9" s="20"/>
      <c r="J9" s="20"/>
      <c r="K9" s="20"/>
      <c r="L9" s="20"/>
      <c r="M9" s="20"/>
      <c r="N9" s="20"/>
    </row>
    <row r="10" spans="1:14" ht="15" customHeight="1" x14ac:dyDescent="0.25">
      <c r="A10" s="146" t="s">
        <v>5</v>
      </c>
      <c r="B10" s="15">
        <v>17.333333333333336</v>
      </c>
      <c r="C10" s="15">
        <v>0</v>
      </c>
      <c r="D10" s="15">
        <v>16</v>
      </c>
      <c r="E10" s="15"/>
      <c r="F10" s="15"/>
      <c r="H10" s="20"/>
      <c r="I10" s="20"/>
      <c r="J10" s="20"/>
      <c r="K10" s="20"/>
      <c r="L10" s="20"/>
      <c r="M10" s="20"/>
      <c r="N10" s="20"/>
    </row>
    <row r="11" spans="1:14" x14ac:dyDescent="0.25">
      <c r="B11" s="15"/>
      <c r="C11" s="15"/>
      <c r="D11" s="15"/>
      <c r="H11" s="20"/>
      <c r="I11" s="20"/>
      <c r="J11" s="20"/>
      <c r="K11" s="20"/>
      <c r="L11" s="20"/>
      <c r="M11" s="20"/>
      <c r="N11" s="20"/>
    </row>
    <row r="12" spans="1:14" x14ac:dyDescent="0.25">
      <c r="B12" s="138"/>
      <c r="C12" s="138"/>
      <c r="D12" s="138"/>
      <c r="H12" s="20"/>
      <c r="I12" s="20"/>
      <c r="J12" s="20"/>
      <c r="K12" s="20"/>
      <c r="L12" s="20"/>
      <c r="M12" s="20"/>
      <c r="N12" s="20"/>
    </row>
    <row r="13" spans="1:14" x14ac:dyDescent="0.25">
      <c r="B13" s="139">
        <v>43435</v>
      </c>
      <c r="C13" s="140"/>
      <c r="D13" s="140"/>
      <c r="H13" s="20"/>
      <c r="I13" s="20"/>
      <c r="J13" s="20"/>
      <c r="K13" s="20"/>
      <c r="L13" s="20"/>
      <c r="M13" s="20"/>
      <c r="N13" s="20"/>
    </row>
    <row r="14" spans="1:14" x14ac:dyDescent="0.25">
      <c r="A14" s="144"/>
      <c r="B14" s="15" t="s">
        <v>0</v>
      </c>
      <c r="C14" s="15" t="s">
        <v>1</v>
      </c>
      <c r="D14" s="15" t="s">
        <v>16</v>
      </c>
      <c r="H14" s="20"/>
      <c r="I14" s="20"/>
      <c r="J14" s="20"/>
      <c r="K14" s="20"/>
      <c r="L14" s="20"/>
      <c r="M14" s="20"/>
      <c r="N14" s="20"/>
    </row>
    <row r="15" spans="1:14" ht="15" customHeight="1" x14ac:dyDescent="0.25">
      <c r="A15" s="357" t="s">
        <v>2</v>
      </c>
      <c r="B15" s="15">
        <v>31.357142857142861</v>
      </c>
      <c r="C15" s="15">
        <v>49.629629629629633</v>
      </c>
      <c r="D15" s="15">
        <v>40</v>
      </c>
      <c r="H15" s="20"/>
      <c r="I15" s="20"/>
      <c r="J15" s="20"/>
      <c r="K15" s="20"/>
      <c r="L15" s="20"/>
      <c r="M15" s="20"/>
      <c r="N15" s="20"/>
    </row>
    <row r="16" spans="1:14" x14ac:dyDescent="0.25">
      <c r="A16" s="357" t="s">
        <v>3</v>
      </c>
      <c r="B16" s="15">
        <v>39.095238095238095</v>
      </c>
      <c r="C16" s="15">
        <v>35.555555555555571</v>
      </c>
      <c r="D16" s="15">
        <v>30</v>
      </c>
      <c r="H16" s="20"/>
      <c r="I16" s="20"/>
      <c r="J16" s="20"/>
      <c r="K16" s="20"/>
      <c r="L16" s="20"/>
      <c r="M16" s="20"/>
      <c r="N16" s="20"/>
    </row>
    <row r="17" spans="1:14" ht="15" customHeight="1" x14ac:dyDescent="0.25">
      <c r="A17" s="146" t="s">
        <v>4</v>
      </c>
      <c r="B17" s="15">
        <v>18.833333333333332</v>
      </c>
      <c r="C17" s="15">
        <v>7.4074074074074083</v>
      </c>
      <c r="D17" s="15">
        <v>10</v>
      </c>
      <c r="H17" s="20"/>
      <c r="I17" s="20"/>
      <c r="J17" s="20"/>
      <c r="K17" s="20"/>
      <c r="L17" s="20"/>
      <c r="M17" s="20"/>
      <c r="N17" s="20"/>
    </row>
    <row r="18" spans="1:14" x14ac:dyDescent="0.25">
      <c r="A18" s="5" t="s">
        <v>5</v>
      </c>
      <c r="B18" s="5">
        <v>10.714285714285715</v>
      </c>
      <c r="C18" s="5">
        <v>7.4074074074074083</v>
      </c>
      <c r="D18" s="5">
        <v>20</v>
      </c>
      <c r="H18" s="20"/>
      <c r="I18" s="20"/>
      <c r="J18" s="20"/>
      <c r="K18" s="20"/>
      <c r="L18" s="20"/>
      <c r="M18" s="20"/>
      <c r="N18" s="20"/>
    </row>
    <row r="19" spans="1:14" x14ac:dyDescent="0.25">
      <c r="B19" s="138"/>
      <c r="C19" s="138"/>
      <c r="D19" s="138"/>
      <c r="H19" s="20"/>
      <c r="I19" s="20"/>
      <c r="J19" s="20"/>
      <c r="K19" s="20"/>
      <c r="L19" s="20"/>
      <c r="M19" s="20"/>
      <c r="N19" s="20"/>
    </row>
    <row r="20" spans="1:14" x14ac:dyDescent="0.25">
      <c r="B20" s="139"/>
      <c r="C20" s="140"/>
      <c r="D20" s="140"/>
      <c r="H20" s="20"/>
      <c r="I20" s="20"/>
      <c r="J20" s="20"/>
      <c r="K20" s="20"/>
      <c r="L20" s="20"/>
      <c r="M20" s="20"/>
      <c r="N20" s="20"/>
    </row>
    <row r="21" spans="1:14" x14ac:dyDescent="0.25">
      <c r="A21" s="144"/>
      <c r="B21" s="15"/>
      <c r="C21" s="15"/>
      <c r="D21" s="15"/>
      <c r="H21" s="20"/>
      <c r="I21" s="20"/>
      <c r="J21" s="20"/>
      <c r="K21" s="20"/>
      <c r="L21" s="20"/>
      <c r="M21" s="20"/>
      <c r="N21" s="20"/>
    </row>
    <row r="22" spans="1:14" ht="15" customHeight="1" x14ac:dyDescent="0.25">
      <c r="A22" s="357"/>
      <c r="B22" s="15"/>
      <c r="C22" s="15"/>
      <c r="D22" s="15"/>
      <c r="H22" s="20"/>
      <c r="I22" s="20"/>
      <c r="J22" s="20"/>
      <c r="K22" s="20"/>
      <c r="L22" s="20"/>
      <c r="M22" s="20"/>
      <c r="N22" s="20"/>
    </row>
    <row r="23" spans="1:14" x14ac:dyDescent="0.25">
      <c r="A23" s="357"/>
      <c r="B23" s="15"/>
      <c r="C23" s="15"/>
      <c r="D23" s="15"/>
      <c r="H23" s="20"/>
      <c r="I23" s="20"/>
      <c r="J23" s="20"/>
      <c r="K23" s="20"/>
      <c r="L23" s="20"/>
      <c r="M23" s="20"/>
      <c r="N23" s="20"/>
    </row>
    <row r="24" spans="1:14" ht="15" customHeight="1" x14ac:dyDescent="0.25">
      <c r="A24" s="146"/>
      <c r="B24" s="15"/>
      <c r="C24" s="15"/>
      <c r="D24" s="15"/>
      <c r="H24" s="20"/>
      <c r="I24" s="20"/>
      <c r="J24" s="20"/>
      <c r="K24" s="20"/>
      <c r="L24" s="20"/>
      <c r="M24" s="20"/>
      <c r="N24" s="20"/>
    </row>
    <row r="25" spans="1:14" x14ac:dyDescent="0.25">
      <c r="H25" s="20"/>
      <c r="I25" s="20"/>
      <c r="J25" s="20"/>
      <c r="K25" s="20"/>
      <c r="L25" s="20"/>
      <c r="M25" s="20"/>
      <c r="N25" s="20"/>
    </row>
    <row r="26" spans="1:14" x14ac:dyDescent="0.25">
      <c r="H26" s="20"/>
      <c r="I26" s="20"/>
      <c r="J26" s="20"/>
      <c r="K26" s="20"/>
      <c r="L26" s="20"/>
      <c r="M26" s="20"/>
      <c r="N26" s="20"/>
    </row>
    <row r="27" spans="1:14" x14ac:dyDescent="0.25">
      <c r="H27" s="20"/>
      <c r="I27" s="20"/>
      <c r="J27" s="20"/>
      <c r="K27" s="20"/>
      <c r="L27" s="20"/>
      <c r="M27" s="20"/>
      <c r="N27" s="20"/>
    </row>
    <row r="28" spans="1:14" x14ac:dyDescent="0.25">
      <c r="H28" s="20"/>
      <c r="I28" s="20"/>
      <c r="J28" s="20"/>
      <c r="K28" s="20"/>
      <c r="L28" s="20"/>
      <c r="M28" s="20"/>
      <c r="N28" s="20"/>
    </row>
    <row r="29" spans="1:14" x14ac:dyDescent="0.25">
      <c r="H29" s="20"/>
      <c r="I29" s="20"/>
      <c r="J29" s="20"/>
      <c r="K29" s="20"/>
      <c r="L29" s="20"/>
      <c r="M29" s="20"/>
      <c r="N29" s="20"/>
    </row>
    <row r="30" spans="1:14" x14ac:dyDescent="0.25">
      <c r="H30" s="20"/>
      <c r="I30" s="20"/>
      <c r="J30" s="20"/>
      <c r="K30" s="20"/>
      <c r="L30" s="20"/>
      <c r="M30" s="20"/>
      <c r="N30" s="20"/>
    </row>
    <row r="31" spans="1:14" x14ac:dyDescent="0.25">
      <c r="H31" s="20"/>
      <c r="I31" s="20"/>
      <c r="J31" s="20"/>
      <c r="K31" s="20"/>
      <c r="L31" s="20"/>
      <c r="M31" s="20"/>
      <c r="N31" s="20"/>
    </row>
    <row r="32" spans="1:14" x14ac:dyDescent="0.25">
      <c r="H32" s="20"/>
      <c r="I32" s="20"/>
      <c r="J32" s="20"/>
      <c r="K32" s="20"/>
      <c r="L32" s="20"/>
      <c r="M32" s="20"/>
      <c r="N32" s="20"/>
    </row>
    <row r="33" spans="8:14" x14ac:dyDescent="0.25">
      <c r="H33" s="20"/>
      <c r="I33" s="20"/>
      <c r="J33" s="20"/>
      <c r="K33" s="20"/>
      <c r="L33" s="20"/>
      <c r="M33" s="20"/>
      <c r="N33" s="20"/>
    </row>
    <row r="34" spans="8:14" x14ac:dyDescent="0.25">
      <c r="H34" s="20"/>
      <c r="I34" s="20"/>
      <c r="J34" s="20"/>
      <c r="K34" s="20"/>
      <c r="L34" s="20"/>
      <c r="M34" s="20"/>
      <c r="N34" s="20"/>
    </row>
    <row r="35" spans="8:14" x14ac:dyDescent="0.25">
      <c r="H35" s="20"/>
      <c r="I35" s="20"/>
      <c r="J35" s="20"/>
      <c r="K35" s="20"/>
      <c r="L35" s="20"/>
      <c r="M35" s="20"/>
      <c r="N35" s="20"/>
    </row>
    <row r="36" spans="8:14" x14ac:dyDescent="0.25">
      <c r="H36" s="20"/>
      <c r="I36" s="20"/>
      <c r="J36" s="20"/>
      <c r="K36" s="20"/>
      <c r="L36" s="20"/>
      <c r="M36" s="20"/>
      <c r="N36" s="20"/>
    </row>
    <row r="37" spans="8:14" x14ac:dyDescent="0.25">
      <c r="H37" s="20"/>
      <c r="I37" s="20"/>
      <c r="J37" s="20"/>
      <c r="K37" s="20"/>
      <c r="L37" s="20"/>
      <c r="M37" s="20"/>
      <c r="N37" s="20"/>
    </row>
    <row r="38" spans="8:14" x14ac:dyDescent="0.25">
      <c r="H38" s="20"/>
      <c r="I38" s="20"/>
      <c r="J38" s="20"/>
      <c r="K38" s="20"/>
      <c r="L38" s="20"/>
      <c r="M38" s="20"/>
      <c r="N38" s="20"/>
    </row>
  </sheetData>
  <mergeCells count="1">
    <mergeCell ref="A1:E1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opLeftCell="A22" zoomScale="90" zoomScaleNormal="90" workbookViewId="0">
      <selection activeCell="C19" sqref="C19"/>
    </sheetView>
  </sheetViews>
  <sheetFormatPr baseColWidth="10" defaultRowHeight="12.75" x14ac:dyDescent="0.2"/>
  <cols>
    <col min="1" max="1" width="56.7109375" style="309" customWidth="1"/>
    <col min="2" max="2" width="11.140625" style="309" customWidth="1"/>
    <col min="3" max="3" width="8.7109375" style="309" customWidth="1"/>
    <col min="4" max="16384" width="11.42578125" style="309"/>
  </cols>
  <sheetData>
    <row r="1" spans="1:14" x14ac:dyDescent="0.2">
      <c r="A1" s="308"/>
      <c r="B1" s="308"/>
      <c r="C1" s="308"/>
      <c r="E1" s="310"/>
      <c r="F1" s="310"/>
      <c r="G1" s="310"/>
      <c r="H1" s="310"/>
    </row>
    <row r="2" spans="1:14" x14ac:dyDescent="0.2">
      <c r="A2" s="308" t="s">
        <v>142</v>
      </c>
      <c r="B2" s="308"/>
      <c r="C2" s="308"/>
      <c r="E2" s="310"/>
      <c r="F2" s="310"/>
      <c r="G2" s="310"/>
      <c r="H2" s="310"/>
    </row>
    <row r="3" spans="1:14" ht="15" customHeight="1" x14ac:dyDescent="0.2">
      <c r="A3" s="311"/>
      <c r="B3" s="312"/>
      <c r="C3" s="312"/>
    </row>
    <row r="4" spans="1:14" ht="12.75" customHeight="1" x14ac:dyDescent="0.2">
      <c r="A4" s="313" t="s">
        <v>161</v>
      </c>
      <c r="B4" s="314">
        <v>43525</v>
      </c>
      <c r="C4" s="314">
        <v>43435</v>
      </c>
      <c r="D4" s="315"/>
      <c r="F4" s="316" t="s">
        <v>190</v>
      </c>
    </row>
    <row r="5" spans="1:14" ht="12.75" customHeight="1" x14ac:dyDescent="0.2">
      <c r="A5" s="309" t="s">
        <v>162</v>
      </c>
      <c r="B5" s="317">
        <v>2.5</v>
      </c>
      <c r="C5" s="317">
        <v>0</v>
      </c>
      <c r="D5" s="318"/>
    </row>
    <row r="6" spans="1:14" ht="12.75" customHeight="1" x14ac:dyDescent="0.2">
      <c r="A6" s="309" t="s">
        <v>163</v>
      </c>
      <c r="B6" s="317">
        <v>2.5</v>
      </c>
      <c r="C6" s="317">
        <v>5.2631578947368416</v>
      </c>
      <c r="D6" s="318"/>
      <c r="F6" s="313" t="s">
        <v>27</v>
      </c>
      <c r="N6" s="313" t="s">
        <v>28</v>
      </c>
    </row>
    <row r="7" spans="1:14" ht="12.75" customHeight="1" x14ac:dyDescent="0.2">
      <c r="A7" s="309" t="s">
        <v>164</v>
      </c>
      <c r="B7" s="317">
        <v>5</v>
      </c>
      <c r="C7" s="317">
        <v>5.2631578947368416</v>
      </c>
      <c r="D7" s="318"/>
    </row>
    <row r="8" spans="1:14" ht="12.75" customHeight="1" x14ac:dyDescent="0.2">
      <c r="A8" s="309" t="s">
        <v>165</v>
      </c>
      <c r="B8" s="317">
        <v>2.5</v>
      </c>
      <c r="C8" s="317">
        <v>5.2631578947368416</v>
      </c>
      <c r="D8" s="318"/>
    </row>
    <row r="9" spans="1:14" ht="12.75" customHeight="1" x14ac:dyDescent="0.2">
      <c r="A9" s="309" t="s">
        <v>166</v>
      </c>
      <c r="B9" s="317">
        <v>10</v>
      </c>
      <c r="C9" s="317">
        <v>2.6315789473684208</v>
      </c>
      <c r="D9" s="318"/>
    </row>
    <row r="10" spans="1:14" ht="12.75" customHeight="1" x14ac:dyDescent="0.2">
      <c r="A10" s="309" t="s">
        <v>167</v>
      </c>
      <c r="B10" s="317">
        <v>2.5</v>
      </c>
      <c r="C10" s="317">
        <v>2.6315789473684208</v>
      </c>
      <c r="D10" s="318"/>
    </row>
    <row r="11" spans="1:14" ht="12.75" customHeight="1" x14ac:dyDescent="0.2">
      <c r="A11" s="309" t="s">
        <v>168</v>
      </c>
      <c r="B11" s="317">
        <v>12.5</v>
      </c>
      <c r="C11" s="317">
        <v>13.157894736842104</v>
      </c>
      <c r="D11" s="318"/>
    </row>
    <row r="12" spans="1:14" ht="12.75" customHeight="1" x14ac:dyDescent="0.2">
      <c r="A12" s="309" t="s">
        <v>169</v>
      </c>
      <c r="B12" s="317">
        <v>5</v>
      </c>
      <c r="C12" s="317">
        <v>7.8947368421052628</v>
      </c>
      <c r="D12" s="318"/>
    </row>
    <row r="13" spans="1:14" x14ac:dyDescent="0.2">
      <c r="A13" s="309" t="s">
        <v>170</v>
      </c>
      <c r="B13" s="317">
        <v>20</v>
      </c>
      <c r="C13" s="317">
        <v>18.421052631578945</v>
      </c>
      <c r="D13" s="318"/>
    </row>
    <row r="14" spans="1:14" x14ac:dyDescent="0.2">
      <c r="A14" s="309" t="s">
        <v>171</v>
      </c>
      <c r="B14" s="317">
        <v>37.5</v>
      </c>
      <c r="C14" s="317">
        <v>36.84210526315789</v>
      </c>
      <c r="D14" s="318"/>
    </row>
    <row r="15" spans="1:14" ht="12.75" customHeight="1" x14ac:dyDescent="0.2">
      <c r="A15" s="309" t="s">
        <v>15</v>
      </c>
      <c r="B15" s="317">
        <v>0</v>
      </c>
      <c r="C15" s="317">
        <v>2.6315789473684208</v>
      </c>
      <c r="D15" s="318"/>
    </row>
    <row r="16" spans="1:14" x14ac:dyDescent="0.2">
      <c r="B16" s="313"/>
      <c r="C16" s="313"/>
    </row>
    <row r="17" spans="1:4" x14ac:dyDescent="0.2">
      <c r="A17" s="313" t="s">
        <v>1</v>
      </c>
      <c r="D17" s="315"/>
    </row>
    <row r="18" spans="1:4" x14ac:dyDescent="0.2">
      <c r="A18" s="313" t="s">
        <v>161</v>
      </c>
      <c r="B18" s="314">
        <f>B4</f>
        <v>43525</v>
      </c>
      <c r="C18" s="314">
        <v>43435</v>
      </c>
      <c r="D18" s="315"/>
    </row>
    <row r="19" spans="1:4" x14ac:dyDescent="0.2">
      <c r="A19" s="319" t="s">
        <v>164</v>
      </c>
      <c r="B19" s="320">
        <v>0</v>
      </c>
      <c r="C19" s="320">
        <v>0</v>
      </c>
      <c r="D19" s="321"/>
    </row>
    <row r="20" spans="1:4" ht="15" customHeight="1" x14ac:dyDescent="0.2">
      <c r="A20" s="319" t="s">
        <v>167</v>
      </c>
      <c r="B20" s="320">
        <v>0</v>
      </c>
      <c r="C20" s="320">
        <v>0</v>
      </c>
      <c r="D20" s="321"/>
    </row>
    <row r="21" spans="1:4" x14ac:dyDescent="0.2">
      <c r="A21" s="319" t="s">
        <v>172</v>
      </c>
      <c r="B21" s="320">
        <v>8.3333333333333321</v>
      </c>
      <c r="C21" s="320">
        <v>7.1428571428571423</v>
      </c>
      <c r="D21" s="321"/>
    </row>
    <row r="22" spans="1:4" x14ac:dyDescent="0.2">
      <c r="A22" s="319" t="s">
        <v>162</v>
      </c>
      <c r="B22" s="320">
        <v>8.3333333333333321</v>
      </c>
      <c r="C22" s="320">
        <v>7.1428571428571423</v>
      </c>
      <c r="D22" s="321"/>
    </row>
    <row r="23" spans="1:4" ht="12.75" customHeight="1" x14ac:dyDescent="0.2">
      <c r="A23" s="319" t="s">
        <v>169</v>
      </c>
      <c r="B23" s="320">
        <v>0</v>
      </c>
      <c r="C23" s="320">
        <v>14.285714285714285</v>
      </c>
      <c r="D23" s="321"/>
    </row>
    <row r="24" spans="1:4" x14ac:dyDescent="0.2">
      <c r="A24" s="319" t="s">
        <v>165</v>
      </c>
      <c r="B24" s="320">
        <v>0</v>
      </c>
      <c r="C24" s="320">
        <v>0</v>
      </c>
      <c r="D24" s="321"/>
    </row>
    <row r="25" spans="1:4" x14ac:dyDescent="0.2">
      <c r="A25" s="309" t="s">
        <v>168</v>
      </c>
      <c r="B25" s="320">
        <v>25</v>
      </c>
      <c r="C25" s="320">
        <v>14.285714285714285</v>
      </c>
      <c r="D25" s="321"/>
    </row>
    <row r="26" spans="1:4" x14ac:dyDescent="0.2">
      <c r="A26" s="319" t="s">
        <v>166</v>
      </c>
      <c r="B26" s="320">
        <v>16.666666666666664</v>
      </c>
      <c r="C26" s="320">
        <v>14.285714285714285</v>
      </c>
      <c r="D26" s="321"/>
    </row>
    <row r="27" spans="1:4" x14ac:dyDescent="0.2">
      <c r="A27" s="319" t="s">
        <v>170</v>
      </c>
      <c r="B27" s="320">
        <v>0</v>
      </c>
      <c r="C27" s="320">
        <v>0</v>
      </c>
      <c r="D27" s="321"/>
    </row>
    <row r="28" spans="1:4" x14ac:dyDescent="0.2">
      <c r="A28" s="319" t="s">
        <v>171</v>
      </c>
      <c r="B28" s="320">
        <v>41.666666666666671</v>
      </c>
      <c r="C28" s="320">
        <v>42.857142857142854</v>
      </c>
      <c r="D28" s="321"/>
    </row>
    <row r="29" spans="1:4" x14ac:dyDescent="0.2">
      <c r="A29" s="309" t="s">
        <v>15</v>
      </c>
      <c r="B29" s="320">
        <v>0</v>
      </c>
      <c r="C29" s="320">
        <v>0</v>
      </c>
      <c r="D29" s="321"/>
    </row>
    <row r="30" spans="1:4" x14ac:dyDescent="0.2">
      <c r="D30" s="318"/>
    </row>
    <row r="31" spans="1:4" x14ac:dyDescent="0.2">
      <c r="A31" s="313" t="s">
        <v>173</v>
      </c>
      <c r="B31" s="313"/>
      <c r="C31" s="313"/>
      <c r="D31" s="318"/>
    </row>
    <row r="32" spans="1:4" x14ac:dyDescent="0.2">
      <c r="A32" s="313" t="s">
        <v>161</v>
      </c>
      <c r="B32" s="314">
        <f>B18</f>
        <v>43525</v>
      </c>
      <c r="C32" s="314">
        <v>43435</v>
      </c>
      <c r="D32" s="315"/>
    </row>
    <row r="33" spans="1:10" x14ac:dyDescent="0.2">
      <c r="A33" s="319" t="s">
        <v>162</v>
      </c>
      <c r="B33" s="322">
        <v>0</v>
      </c>
      <c r="C33" s="322">
        <v>0</v>
      </c>
      <c r="D33" s="321"/>
      <c r="J33" s="313" t="s">
        <v>29</v>
      </c>
    </row>
    <row r="34" spans="1:10" x14ac:dyDescent="0.2">
      <c r="A34" s="319" t="s">
        <v>169</v>
      </c>
      <c r="B34" s="322">
        <v>0</v>
      </c>
      <c r="C34" s="322">
        <v>0</v>
      </c>
      <c r="D34" s="321"/>
    </row>
    <row r="35" spans="1:10" x14ac:dyDescent="0.2">
      <c r="A35" s="319" t="s">
        <v>166</v>
      </c>
      <c r="B35" s="322">
        <v>0</v>
      </c>
      <c r="C35" s="322">
        <v>0</v>
      </c>
      <c r="D35" s="321"/>
      <c r="G35" s="323"/>
    </row>
    <row r="36" spans="1:10" x14ac:dyDescent="0.2">
      <c r="A36" s="309" t="s">
        <v>168</v>
      </c>
      <c r="B36" s="322">
        <v>0</v>
      </c>
      <c r="C36" s="322">
        <v>11.111111111111111</v>
      </c>
      <c r="D36" s="321"/>
    </row>
    <row r="37" spans="1:10" x14ac:dyDescent="0.2">
      <c r="A37" s="319" t="s">
        <v>170</v>
      </c>
      <c r="B37" s="322">
        <v>9.0909090909090917</v>
      </c>
      <c r="C37" s="322">
        <v>11.111111111111111</v>
      </c>
      <c r="D37" s="321"/>
    </row>
    <row r="38" spans="1:10" x14ac:dyDescent="0.2">
      <c r="A38" s="319" t="s">
        <v>172</v>
      </c>
      <c r="B38" s="322">
        <v>0</v>
      </c>
      <c r="C38" s="322">
        <v>0</v>
      </c>
      <c r="D38" s="321"/>
    </row>
    <row r="39" spans="1:10" x14ac:dyDescent="0.2">
      <c r="A39" s="319" t="s">
        <v>164</v>
      </c>
      <c r="B39" s="322">
        <v>9.0909090909090917</v>
      </c>
      <c r="C39" s="322">
        <v>11.111111111111111</v>
      </c>
      <c r="D39" s="321"/>
    </row>
    <row r="40" spans="1:10" x14ac:dyDescent="0.2">
      <c r="A40" s="319" t="s">
        <v>165</v>
      </c>
      <c r="B40" s="322">
        <v>18.181818181818183</v>
      </c>
      <c r="C40" s="322">
        <v>11.111111111111111</v>
      </c>
      <c r="D40" s="321"/>
    </row>
    <row r="41" spans="1:10" x14ac:dyDescent="0.2">
      <c r="A41" s="319" t="s">
        <v>167</v>
      </c>
      <c r="B41" s="322">
        <v>18.181818181818183</v>
      </c>
      <c r="C41" s="322">
        <v>22.222222222222221</v>
      </c>
      <c r="D41" s="321"/>
    </row>
    <row r="42" spans="1:10" x14ac:dyDescent="0.2">
      <c r="A42" s="319" t="s">
        <v>171</v>
      </c>
      <c r="B42" s="322">
        <v>45.454545454545453</v>
      </c>
      <c r="C42" s="322">
        <v>33.333333333333329</v>
      </c>
      <c r="D42" s="321"/>
    </row>
    <row r="43" spans="1:10" x14ac:dyDescent="0.2">
      <c r="A43" s="309" t="s">
        <v>174</v>
      </c>
      <c r="B43" s="322">
        <v>0</v>
      </c>
      <c r="C43" s="322">
        <v>0</v>
      </c>
      <c r="D43" s="321"/>
    </row>
    <row r="58" spans="6:6" ht="15" x14ac:dyDescent="0.25">
      <c r="F58" s="24"/>
    </row>
    <row r="88" spans="6:6" x14ac:dyDescent="0.2">
      <c r="F88" s="324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E2" sqref="E1:H1048576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5" width="13.42578125" style="5" customWidth="1"/>
    <col min="6" max="6" width="4.28515625" style="5" customWidth="1"/>
    <col min="7" max="12" width="11.42578125" style="5"/>
    <col min="13" max="13" width="5.42578125" style="5" customWidth="1"/>
    <col min="14" max="16384" width="11.42578125" style="5"/>
  </cols>
  <sheetData>
    <row r="1" spans="1:13" ht="51" customHeight="1" x14ac:dyDescent="0.25">
      <c r="A1" s="369" t="s">
        <v>175</v>
      </c>
      <c r="B1" s="369" t="s">
        <v>89</v>
      </c>
      <c r="C1" s="369" t="s">
        <v>89</v>
      </c>
      <c r="D1" s="369" t="s">
        <v>89</v>
      </c>
      <c r="E1" s="356"/>
    </row>
    <row r="3" spans="1:13" x14ac:dyDescent="0.25">
      <c r="G3" s="23" t="s">
        <v>191</v>
      </c>
      <c r="H3" s="20"/>
      <c r="I3" s="20"/>
      <c r="J3" s="20"/>
      <c r="K3" s="20"/>
      <c r="L3" s="20"/>
      <c r="M3" s="20"/>
    </row>
    <row r="4" spans="1:13" ht="15" customHeight="1" x14ac:dyDescent="0.25">
      <c r="A4" s="16"/>
      <c r="G4" s="20"/>
      <c r="H4" s="20"/>
      <c r="I4" s="20"/>
      <c r="J4" s="20"/>
      <c r="K4" s="20"/>
      <c r="L4" s="20"/>
      <c r="M4" s="20"/>
    </row>
    <row r="5" spans="1:13" x14ac:dyDescent="0.25">
      <c r="B5" s="138">
        <v>43525</v>
      </c>
      <c r="C5" s="138"/>
      <c r="D5" s="138"/>
      <c r="G5" s="23"/>
      <c r="H5" s="20"/>
      <c r="I5" s="20"/>
      <c r="J5" s="20"/>
      <c r="K5" s="20"/>
      <c r="L5" s="20"/>
      <c r="M5" s="20"/>
    </row>
    <row r="6" spans="1:13" x14ac:dyDescent="0.25">
      <c r="B6" s="139" t="s">
        <v>0</v>
      </c>
      <c r="C6" s="140" t="s">
        <v>1</v>
      </c>
      <c r="D6" s="140" t="s">
        <v>16</v>
      </c>
      <c r="E6" s="140"/>
      <c r="G6" s="20"/>
      <c r="H6" s="20"/>
      <c r="I6" s="20"/>
      <c r="J6" s="20"/>
      <c r="K6" s="20"/>
      <c r="L6" s="20"/>
      <c r="M6" s="20"/>
    </row>
    <row r="7" spans="1:13" x14ac:dyDescent="0.25">
      <c r="A7" s="144" t="s">
        <v>2</v>
      </c>
      <c r="B7" s="15">
        <v>29.357142857142861</v>
      </c>
      <c r="C7" s="15">
        <v>46.666666666666671</v>
      </c>
      <c r="D7" s="15">
        <v>39.5</v>
      </c>
      <c r="E7" s="15"/>
      <c r="G7" s="20"/>
      <c r="H7" s="20"/>
      <c r="I7" s="20"/>
      <c r="J7" s="20"/>
      <c r="K7" s="20"/>
      <c r="L7" s="20"/>
      <c r="M7" s="20"/>
    </row>
    <row r="8" spans="1:13" ht="15" customHeight="1" x14ac:dyDescent="0.25">
      <c r="A8" s="357" t="s">
        <v>3</v>
      </c>
      <c r="B8" s="15">
        <v>31.857142857142858</v>
      </c>
      <c r="C8" s="15">
        <v>53.333333333333343</v>
      </c>
      <c r="D8" s="15">
        <v>27.999999999999996</v>
      </c>
      <c r="E8" s="15"/>
      <c r="G8" s="20"/>
      <c r="H8" s="20"/>
      <c r="I8" s="20"/>
      <c r="J8" s="20"/>
      <c r="K8" s="20"/>
      <c r="L8" s="20"/>
      <c r="M8" s="20"/>
    </row>
    <row r="9" spans="1:13" x14ac:dyDescent="0.25">
      <c r="A9" s="357" t="s">
        <v>4</v>
      </c>
      <c r="B9" s="15">
        <v>18.428571428571427</v>
      </c>
      <c r="C9" s="15">
        <v>0</v>
      </c>
      <c r="D9" s="15">
        <v>10</v>
      </c>
      <c r="E9" s="15"/>
      <c r="G9" s="20"/>
      <c r="H9" s="20"/>
      <c r="I9" s="20"/>
      <c r="J9" s="20"/>
      <c r="K9" s="20"/>
      <c r="L9" s="20"/>
      <c r="M9" s="20"/>
    </row>
    <row r="10" spans="1:13" ht="15" customHeight="1" x14ac:dyDescent="0.25">
      <c r="A10" s="146" t="s">
        <v>5</v>
      </c>
      <c r="B10" s="15">
        <v>20.357142857142858</v>
      </c>
      <c r="C10" s="15">
        <v>0</v>
      </c>
      <c r="D10" s="15">
        <v>22.500000000000004</v>
      </c>
      <c r="E10" s="15"/>
      <c r="G10" s="20"/>
      <c r="H10" s="20"/>
      <c r="I10" s="20"/>
      <c r="J10" s="20"/>
      <c r="K10" s="20"/>
      <c r="L10" s="20"/>
      <c r="M10" s="20"/>
    </row>
    <row r="11" spans="1:13" x14ac:dyDescent="0.25">
      <c r="B11" s="15"/>
      <c r="C11" s="15"/>
      <c r="D11" s="15"/>
      <c r="G11" s="20"/>
      <c r="H11" s="20"/>
      <c r="I11" s="20"/>
      <c r="J11" s="20"/>
      <c r="K11" s="20"/>
      <c r="L11" s="20"/>
      <c r="M11" s="20"/>
    </row>
    <row r="12" spans="1:13" x14ac:dyDescent="0.25">
      <c r="B12" s="138">
        <v>43435</v>
      </c>
      <c r="C12" s="138"/>
      <c r="D12" s="138"/>
      <c r="G12" s="20"/>
      <c r="H12" s="20"/>
      <c r="I12" s="20"/>
      <c r="J12" s="20"/>
      <c r="K12" s="20"/>
      <c r="L12" s="20"/>
      <c r="M12" s="20"/>
    </row>
    <row r="13" spans="1:13" x14ac:dyDescent="0.25">
      <c r="B13" s="139" t="s">
        <v>0</v>
      </c>
      <c r="C13" s="140" t="s">
        <v>1</v>
      </c>
      <c r="D13" s="140" t="s">
        <v>16</v>
      </c>
      <c r="G13" s="20"/>
      <c r="H13" s="20"/>
      <c r="I13" s="20"/>
      <c r="J13" s="20"/>
      <c r="K13" s="20"/>
      <c r="L13" s="20"/>
      <c r="M13" s="20"/>
    </row>
    <row r="14" spans="1:13" x14ac:dyDescent="0.25">
      <c r="A14" s="144" t="s">
        <v>2</v>
      </c>
      <c r="B14" s="15">
        <v>31.19047619047619</v>
      </c>
      <c r="C14" s="15">
        <v>46.296296296296305</v>
      </c>
      <c r="D14" s="15">
        <v>40</v>
      </c>
      <c r="G14" s="20"/>
      <c r="H14" s="20"/>
      <c r="I14" s="20"/>
      <c r="J14" s="20"/>
      <c r="K14" s="20"/>
      <c r="L14" s="20"/>
      <c r="M14" s="20"/>
    </row>
    <row r="15" spans="1:13" ht="15" customHeight="1" x14ac:dyDescent="0.25">
      <c r="A15" s="357" t="s">
        <v>3</v>
      </c>
      <c r="B15" s="15">
        <v>35.595238095238095</v>
      </c>
      <c r="C15" s="15">
        <v>37.962962962962962</v>
      </c>
      <c r="D15" s="15">
        <v>30</v>
      </c>
      <c r="G15" s="20"/>
      <c r="H15" s="20"/>
      <c r="I15" s="20"/>
      <c r="J15" s="20"/>
      <c r="K15" s="20"/>
      <c r="L15" s="20"/>
      <c r="M15" s="20"/>
    </row>
    <row r="16" spans="1:13" x14ac:dyDescent="0.25">
      <c r="A16" s="357" t="s">
        <v>4</v>
      </c>
      <c r="B16" s="15">
        <v>12.5</v>
      </c>
      <c r="C16" s="15">
        <v>7.4074074074074083</v>
      </c>
      <c r="D16" s="15">
        <v>10.000000000000002</v>
      </c>
      <c r="G16" s="20"/>
      <c r="H16" s="20"/>
      <c r="I16" s="20"/>
      <c r="J16" s="20"/>
      <c r="K16" s="20"/>
      <c r="L16" s="20"/>
      <c r="M16" s="20"/>
    </row>
    <row r="17" spans="1:13" ht="15" customHeight="1" x14ac:dyDescent="0.25">
      <c r="A17" s="146" t="s">
        <v>5</v>
      </c>
      <c r="B17" s="15">
        <v>20.714285714285719</v>
      </c>
      <c r="C17" s="15">
        <v>8.3333333333333339</v>
      </c>
      <c r="D17" s="15">
        <v>20.000000000000004</v>
      </c>
      <c r="G17" s="20"/>
      <c r="H17" s="20"/>
      <c r="I17" s="20"/>
      <c r="J17" s="20"/>
      <c r="K17" s="20"/>
      <c r="L17" s="20"/>
      <c r="M17" s="20"/>
    </row>
    <row r="18" spans="1:13" x14ac:dyDescent="0.25">
      <c r="G18" s="20"/>
      <c r="H18" s="20"/>
      <c r="I18" s="20"/>
      <c r="J18" s="20"/>
      <c r="K18" s="20"/>
      <c r="L18" s="20"/>
      <c r="M18" s="20"/>
    </row>
    <row r="19" spans="1:13" x14ac:dyDescent="0.25">
      <c r="B19" s="138"/>
      <c r="C19" s="138"/>
      <c r="D19" s="138"/>
      <c r="G19" s="20"/>
      <c r="H19" s="20"/>
      <c r="I19" s="20"/>
      <c r="J19" s="20"/>
      <c r="K19" s="20"/>
      <c r="L19" s="20"/>
      <c r="M19" s="20"/>
    </row>
    <row r="20" spans="1:13" x14ac:dyDescent="0.25">
      <c r="G20" s="20"/>
      <c r="H20" s="20"/>
      <c r="I20" s="20"/>
      <c r="J20" s="20"/>
      <c r="K20" s="20"/>
      <c r="L20" s="20"/>
      <c r="M20" s="20"/>
    </row>
    <row r="21" spans="1:13" x14ac:dyDescent="0.25">
      <c r="G21" s="20"/>
      <c r="H21" s="20"/>
      <c r="I21" s="20"/>
      <c r="J21" s="20"/>
      <c r="K21" s="20"/>
      <c r="L21" s="20"/>
      <c r="M21" s="20"/>
    </row>
    <row r="22" spans="1:13" ht="15" customHeight="1" x14ac:dyDescent="0.25">
      <c r="G22" s="20"/>
      <c r="H22" s="20"/>
      <c r="I22" s="20"/>
      <c r="J22" s="20"/>
      <c r="K22" s="20"/>
      <c r="L22" s="20"/>
      <c r="M22" s="20"/>
    </row>
    <row r="23" spans="1:13" x14ac:dyDescent="0.25">
      <c r="G23" s="20"/>
      <c r="H23" s="20"/>
      <c r="I23" s="20"/>
      <c r="J23" s="20"/>
      <c r="K23" s="20"/>
      <c r="L23" s="20"/>
      <c r="M23" s="20"/>
    </row>
    <row r="24" spans="1:13" ht="15" customHeight="1" x14ac:dyDescent="0.25">
      <c r="G24" s="20"/>
      <c r="H24" s="20"/>
      <c r="I24" s="20"/>
      <c r="J24" s="20"/>
      <c r="K24" s="20"/>
      <c r="L24" s="20"/>
      <c r="M24" s="20"/>
    </row>
    <row r="25" spans="1:13" x14ac:dyDescent="0.25">
      <c r="G25" s="20"/>
      <c r="H25" s="20"/>
      <c r="I25" s="20"/>
      <c r="J25" s="20"/>
      <c r="K25" s="20"/>
      <c r="L25" s="20"/>
      <c r="M25" s="20"/>
    </row>
    <row r="26" spans="1:13" x14ac:dyDescent="0.25">
      <c r="G26" s="20"/>
      <c r="H26" s="20"/>
      <c r="I26" s="20"/>
      <c r="J26" s="20"/>
      <c r="K26" s="20"/>
      <c r="L26" s="20"/>
      <c r="M26" s="20"/>
    </row>
    <row r="27" spans="1:13" x14ac:dyDescent="0.25">
      <c r="G27" s="20"/>
      <c r="H27" s="20"/>
      <c r="I27" s="20"/>
      <c r="J27" s="20"/>
      <c r="K27" s="20"/>
      <c r="L27" s="20"/>
      <c r="M27" s="20"/>
    </row>
    <row r="28" spans="1:13" x14ac:dyDescent="0.25">
      <c r="G28" s="20"/>
      <c r="H28" s="20"/>
      <c r="I28" s="20"/>
      <c r="J28" s="20"/>
      <c r="K28" s="20"/>
      <c r="L28" s="20"/>
      <c r="M28" s="20"/>
    </row>
    <row r="29" spans="1:13" x14ac:dyDescent="0.25">
      <c r="G29" s="20"/>
      <c r="H29" s="20"/>
      <c r="I29" s="20"/>
      <c r="J29" s="20"/>
      <c r="K29" s="20"/>
      <c r="L29" s="20"/>
      <c r="M29" s="20"/>
    </row>
    <row r="30" spans="1:13" x14ac:dyDescent="0.25">
      <c r="G30" s="20"/>
      <c r="H30" s="20"/>
      <c r="I30" s="20"/>
      <c r="J30" s="20"/>
      <c r="K30" s="20"/>
      <c r="L30" s="20"/>
      <c r="M30" s="20"/>
    </row>
    <row r="31" spans="1:13" x14ac:dyDescent="0.25">
      <c r="G31" s="20"/>
      <c r="H31" s="20"/>
      <c r="I31" s="20"/>
      <c r="J31" s="20"/>
      <c r="K31" s="20"/>
      <c r="L31" s="20"/>
      <c r="M31" s="20"/>
    </row>
    <row r="32" spans="1:13" x14ac:dyDescent="0.25">
      <c r="G32" s="20"/>
      <c r="H32" s="20"/>
      <c r="I32" s="20"/>
      <c r="J32" s="20"/>
      <c r="K32" s="20"/>
      <c r="L32" s="20"/>
      <c r="M32" s="20"/>
    </row>
    <row r="33" spans="7:13" x14ac:dyDescent="0.25">
      <c r="G33" s="20"/>
      <c r="H33" s="20"/>
      <c r="I33" s="20"/>
      <c r="J33" s="20"/>
      <c r="K33" s="20"/>
      <c r="L33" s="20"/>
      <c r="M33" s="20"/>
    </row>
    <row r="34" spans="7:13" x14ac:dyDescent="0.25">
      <c r="G34" s="20"/>
      <c r="H34" s="20"/>
      <c r="I34" s="20"/>
      <c r="J34" s="20"/>
      <c r="K34" s="20"/>
      <c r="L34" s="20"/>
      <c r="M34" s="20"/>
    </row>
    <row r="35" spans="7:13" x14ac:dyDescent="0.25">
      <c r="G35" s="20"/>
      <c r="H35" s="20"/>
      <c r="I35" s="20"/>
      <c r="J35" s="20"/>
      <c r="K35" s="20"/>
      <c r="L35" s="20"/>
      <c r="M35" s="20"/>
    </row>
    <row r="36" spans="7:13" x14ac:dyDescent="0.25">
      <c r="G36" s="20"/>
      <c r="H36" s="20"/>
      <c r="I36" s="20"/>
      <c r="J36" s="20"/>
      <c r="K36" s="20"/>
      <c r="L36" s="20"/>
      <c r="M36" s="20"/>
    </row>
    <row r="37" spans="7:13" x14ac:dyDescent="0.25">
      <c r="G37" s="20"/>
      <c r="H37" s="20"/>
      <c r="I37" s="20"/>
      <c r="J37" s="20"/>
      <c r="K37" s="20"/>
      <c r="L37" s="20"/>
      <c r="M37" s="20"/>
    </row>
    <row r="38" spans="7:13" x14ac:dyDescent="0.25">
      <c r="G38" s="20"/>
      <c r="H38" s="20"/>
      <c r="I38" s="20"/>
      <c r="J38" s="20"/>
      <c r="K38" s="20"/>
      <c r="L38" s="20"/>
      <c r="M38" s="20"/>
    </row>
  </sheetData>
  <mergeCells count="1">
    <mergeCell ref="A1:D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6"/>
  <sheetViews>
    <sheetView view="pageBreakPreview" topLeftCell="A3" zoomScale="80" zoomScaleNormal="55" zoomScaleSheetLayoutView="80" workbookViewId="0">
      <pane xSplit="2" ySplit="2" topLeftCell="C31" activePane="bottomRight" state="frozen"/>
      <selection activeCell="B51" sqref="B51:O88"/>
      <selection pane="topRight" activeCell="B51" sqref="B51:O88"/>
      <selection pane="bottomLeft" activeCell="B51" sqref="B51:O88"/>
      <selection pane="bottomRight" activeCell="B51" sqref="B51:O88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62"/>
    <col min="33" max="16384" width="11.42578125" style="1"/>
  </cols>
  <sheetData>
    <row r="1" spans="1:42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1"/>
      <c r="AF1" s="61"/>
      <c r="AG1" s="2"/>
      <c r="AH1" s="2"/>
      <c r="AI1" s="2"/>
      <c r="AJ1" s="2"/>
      <c r="AK1" s="2"/>
      <c r="AL1" s="2"/>
      <c r="AM1" s="2"/>
      <c r="AN1" s="2"/>
      <c r="AO1" s="2"/>
    </row>
    <row r="2" spans="1:42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1"/>
      <c r="AF2" s="61"/>
      <c r="AG2" s="2"/>
      <c r="AH2" s="2"/>
      <c r="AI2" s="2"/>
      <c r="AJ2" s="2"/>
      <c r="AK2" s="2"/>
      <c r="AL2" s="2"/>
      <c r="AM2" s="2"/>
      <c r="AN2" s="2"/>
      <c r="AO2" s="2"/>
    </row>
    <row r="3" spans="1:42" x14ac:dyDescent="0.25">
      <c r="AB3" s="1">
        <v>100</v>
      </c>
      <c r="AF3" s="62">
        <v>100</v>
      </c>
    </row>
    <row r="4" spans="1:42" x14ac:dyDescent="0.25">
      <c r="B4" s="63" t="s">
        <v>0</v>
      </c>
      <c r="C4" s="64">
        <v>39965</v>
      </c>
      <c r="D4" s="64">
        <v>40057</v>
      </c>
      <c r="E4" s="64">
        <v>40148</v>
      </c>
      <c r="F4" s="64">
        <v>40238</v>
      </c>
      <c r="G4" s="64">
        <v>40330</v>
      </c>
      <c r="H4" s="64">
        <v>40422</v>
      </c>
      <c r="I4" s="64">
        <v>40513</v>
      </c>
      <c r="J4" s="64">
        <v>40603</v>
      </c>
      <c r="K4" s="64">
        <v>40695</v>
      </c>
      <c r="L4" s="64">
        <v>40787</v>
      </c>
      <c r="M4" s="64">
        <v>40878</v>
      </c>
      <c r="N4" s="64">
        <v>40969</v>
      </c>
      <c r="O4" s="64">
        <v>41061</v>
      </c>
      <c r="P4" s="64">
        <v>41153</v>
      </c>
      <c r="Q4" s="64">
        <v>41244</v>
      </c>
      <c r="R4" s="64">
        <v>41334</v>
      </c>
      <c r="S4" s="64">
        <v>41426</v>
      </c>
      <c r="T4" s="64">
        <v>41518</v>
      </c>
      <c r="U4" s="64">
        <v>41609</v>
      </c>
      <c r="V4" s="64">
        <v>41699</v>
      </c>
      <c r="W4" s="64">
        <v>41791</v>
      </c>
      <c r="X4" s="64">
        <v>41883</v>
      </c>
      <c r="Y4" s="64">
        <v>41974</v>
      </c>
      <c r="Z4" s="64">
        <v>42064</v>
      </c>
      <c r="AA4" s="64">
        <v>42156</v>
      </c>
      <c r="AB4" s="64">
        <v>42248</v>
      </c>
      <c r="AC4" s="64">
        <v>42339</v>
      </c>
      <c r="AD4" s="64">
        <v>42430</v>
      </c>
      <c r="AE4" s="64">
        <v>42522</v>
      </c>
      <c r="AF4" s="64">
        <v>42614</v>
      </c>
      <c r="AG4" s="64">
        <v>42705</v>
      </c>
      <c r="AH4" s="64">
        <v>42795</v>
      </c>
      <c r="AI4" s="64">
        <v>42887</v>
      </c>
      <c r="AJ4" s="64">
        <v>42979</v>
      </c>
      <c r="AK4" s="64">
        <v>43070</v>
      </c>
      <c r="AL4" s="64">
        <v>43160</v>
      </c>
      <c r="AM4" s="64">
        <v>43252</v>
      </c>
      <c r="AN4" s="64">
        <v>43344</v>
      </c>
      <c r="AO4" s="64">
        <v>43435</v>
      </c>
      <c r="AP4" s="64">
        <v>43525</v>
      </c>
    </row>
    <row r="5" spans="1:42" ht="14.25" customHeight="1" x14ac:dyDescent="0.25">
      <c r="B5" s="1" t="s">
        <v>2</v>
      </c>
      <c r="C5" s="65">
        <v>-63.157894736842103</v>
      </c>
      <c r="D5" s="65">
        <v>-27.777777777777779</v>
      </c>
      <c r="E5" s="65">
        <v>-41.17647058823529</v>
      </c>
      <c r="F5" s="65">
        <v>22.222222222222221</v>
      </c>
      <c r="G5" s="65">
        <v>16.666666666666664</v>
      </c>
      <c r="H5" s="65">
        <v>22.222222222222221</v>
      </c>
      <c r="I5" s="65">
        <v>47.058823529411761</v>
      </c>
      <c r="J5" s="65">
        <v>15.789473684210526</v>
      </c>
      <c r="K5" s="65">
        <v>61.111111111111114</v>
      </c>
      <c r="L5" s="65">
        <v>28.571428571428569</v>
      </c>
      <c r="M5" s="65">
        <v>19.047619047619047</v>
      </c>
      <c r="N5" s="65">
        <v>0</v>
      </c>
      <c r="O5" s="65">
        <v>-20</v>
      </c>
      <c r="P5" s="65">
        <v>-13.636363636363635</v>
      </c>
      <c r="Q5" s="65">
        <v>-4.1666666666666661</v>
      </c>
      <c r="R5" s="65">
        <v>-50</v>
      </c>
      <c r="S5" s="65">
        <v>10.526315789473683</v>
      </c>
      <c r="T5" s="65">
        <v>14.285714285714285</v>
      </c>
      <c r="U5" s="65">
        <v>22.222222222222221</v>
      </c>
      <c r="V5" s="65">
        <v>-21.052631578947366</v>
      </c>
      <c r="W5" s="65">
        <v>5.5555555555555554</v>
      </c>
      <c r="X5" s="65">
        <v>0</v>
      </c>
      <c r="Y5" s="66">
        <v>46.153846153846153</v>
      </c>
      <c r="Z5" s="66">
        <v>6.666666666666667</v>
      </c>
      <c r="AA5" s="66">
        <v>-5.8823529411764701</v>
      </c>
      <c r="AB5" s="66">
        <v>14.285714285714285</v>
      </c>
      <c r="AC5" s="66">
        <v>-6.666666666666667</v>
      </c>
      <c r="AD5" s="66">
        <v>-12.5</v>
      </c>
      <c r="AE5" s="66">
        <v>-16.666666666666664</v>
      </c>
      <c r="AF5" s="66">
        <v>-20</v>
      </c>
      <c r="AG5" s="66">
        <v>0</v>
      </c>
      <c r="AH5" s="66">
        <v>-33.333333333333329</v>
      </c>
      <c r="AI5" s="66">
        <v>-17.647058823529413</v>
      </c>
      <c r="AJ5" s="66">
        <v>-23.52941176470588</v>
      </c>
      <c r="AK5" s="66">
        <v>0</v>
      </c>
      <c r="AL5" s="66">
        <v>-6.25</v>
      </c>
      <c r="AM5" s="66">
        <v>9.0909090909090917</v>
      </c>
      <c r="AN5" s="66">
        <v>23.076923076923077</v>
      </c>
      <c r="AO5" s="66">
        <v>25</v>
      </c>
      <c r="AP5" s="66">
        <v>-6.25</v>
      </c>
    </row>
    <row r="6" spans="1:42" x14ac:dyDescent="0.25">
      <c r="B6" s="1" t="s">
        <v>3</v>
      </c>
      <c r="C6" s="65">
        <v>-9.58979155636227</v>
      </c>
      <c r="D6" s="65">
        <v>-7.8295626473006221</v>
      </c>
      <c r="E6" s="65">
        <v>-20.649874214004825</v>
      </c>
      <c r="F6" s="65">
        <v>1.2637122821273292</v>
      </c>
      <c r="G6" s="65">
        <v>23.127213531997775</v>
      </c>
      <c r="H6" s="65">
        <v>50.352573839517788</v>
      </c>
      <c r="I6" s="65">
        <v>57.357613239751039</v>
      </c>
      <c r="J6" s="65">
        <v>15.011956833065836</v>
      </c>
      <c r="K6" s="65">
        <v>31.211501130202112</v>
      </c>
      <c r="L6" s="65">
        <v>44.818898308793976</v>
      </c>
      <c r="M6" s="65">
        <v>15.022921189236088</v>
      </c>
      <c r="N6" s="65">
        <v>13.194819447564166</v>
      </c>
      <c r="O6" s="65">
        <v>-1.1274129991867519</v>
      </c>
      <c r="P6" s="65">
        <v>-7.0952109170484503</v>
      </c>
      <c r="Q6" s="65">
        <v>9.7029588938187867</v>
      </c>
      <c r="R6" s="65">
        <v>-37.199170564698086</v>
      </c>
      <c r="S6" s="65">
        <v>4.9648584570564118</v>
      </c>
      <c r="T6" s="65">
        <v>8.9497259616603539</v>
      </c>
      <c r="U6" s="65">
        <v>13.417528278767508</v>
      </c>
      <c r="V6" s="65">
        <v>-15.514616437129886</v>
      </c>
      <c r="W6" s="65">
        <v>8.9713856418714411</v>
      </c>
      <c r="X6" s="65">
        <v>10.967058073920152</v>
      </c>
      <c r="Y6" s="66">
        <v>34.469359219959919</v>
      </c>
      <c r="Z6" s="66">
        <v>29.714681669972308</v>
      </c>
      <c r="AA6" s="66">
        <v>9.691704957110483</v>
      </c>
      <c r="AB6" s="66">
        <v>25.655966253667579</v>
      </c>
      <c r="AC6" s="66">
        <v>46.468711029283206</v>
      </c>
      <c r="AD6" s="66">
        <v>-25.078964906111302</v>
      </c>
      <c r="AE6" s="66">
        <v>-13.58003411903772</v>
      </c>
      <c r="AF6" s="66">
        <v>-29.674724993103808</v>
      </c>
      <c r="AG6" s="66">
        <v>-8.0688769811466763</v>
      </c>
      <c r="AH6" s="66">
        <v>-31.469999395386751</v>
      </c>
      <c r="AI6" s="66">
        <v>-11.358139397047987</v>
      </c>
      <c r="AJ6" s="66">
        <v>-31.859813821417855</v>
      </c>
      <c r="AK6" s="66">
        <v>-17.926662226747844</v>
      </c>
      <c r="AL6" s="66">
        <v>-23.770332382942851</v>
      </c>
      <c r="AM6" s="66">
        <v>-1.9344530164915676</v>
      </c>
      <c r="AN6" s="66">
        <v>-0.77506928459298829</v>
      </c>
      <c r="AO6" s="66">
        <v>21.677434295267393</v>
      </c>
      <c r="AP6" s="66">
        <v>10.737850039569171</v>
      </c>
    </row>
    <row r="7" spans="1:42" x14ac:dyDescent="0.25">
      <c r="B7" s="1" t="s">
        <v>4</v>
      </c>
      <c r="C7" s="65">
        <v>-31.578947368421051</v>
      </c>
      <c r="D7" s="65">
        <v>16.666666666666664</v>
      </c>
      <c r="E7" s="65">
        <v>23.52941176470588</v>
      </c>
      <c r="F7" s="65">
        <v>16.666666666666664</v>
      </c>
      <c r="G7" s="65">
        <v>16.666666666666664</v>
      </c>
      <c r="H7" s="65">
        <v>11.111111111111111</v>
      </c>
      <c r="I7" s="65">
        <v>23.52941176470588</v>
      </c>
      <c r="J7" s="65">
        <v>0</v>
      </c>
      <c r="K7" s="65">
        <v>27.777777777777779</v>
      </c>
      <c r="L7" s="65">
        <v>23.809523809523807</v>
      </c>
      <c r="M7" s="65">
        <v>23.809523809523807</v>
      </c>
      <c r="N7" s="65">
        <v>0</v>
      </c>
      <c r="O7" s="65">
        <v>10</v>
      </c>
      <c r="P7" s="65">
        <v>13.636363636363635</v>
      </c>
      <c r="Q7" s="65">
        <v>20.833333333333336</v>
      </c>
      <c r="R7" s="65">
        <v>-9.0909090909090917</v>
      </c>
      <c r="S7" s="65">
        <v>42.105263157894733</v>
      </c>
      <c r="T7" s="65">
        <v>38.095238095238095</v>
      </c>
      <c r="U7" s="65">
        <v>38.888888888888893</v>
      </c>
      <c r="V7" s="65">
        <v>5.2631578947368416</v>
      </c>
      <c r="W7" s="65">
        <v>27.777777777777779</v>
      </c>
      <c r="X7" s="65">
        <v>25</v>
      </c>
      <c r="Y7" s="66">
        <v>15.384615384615385</v>
      </c>
      <c r="Z7" s="66">
        <v>6.666666666666667</v>
      </c>
      <c r="AA7" s="66">
        <v>-5.8823529411764701</v>
      </c>
      <c r="AB7" s="66">
        <v>-7.1428571428571423</v>
      </c>
      <c r="AC7" s="66">
        <v>6.666666666666667</v>
      </c>
      <c r="AD7" s="66">
        <v>6.25</v>
      </c>
      <c r="AE7" s="66">
        <v>11.111111111111111</v>
      </c>
      <c r="AF7" s="66">
        <v>6.666666666666667</v>
      </c>
      <c r="AG7" s="66">
        <v>-26.666666666666668</v>
      </c>
      <c r="AH7" s="66">
        <v>-20</v>
      </c>
      <c r="AI7" s="66">
        <v>-5.8823529411764701</v>
      </c>
      <c r="AJ7" s="66">
        <v>5.8823529411764701</v>
      </c>
      <c r="AK7" s="66">
        <v>-9.0909090909090917</v>
      </c>
      <c r="AL7" s="66">
        <v>6.25</v>
      </c>
      <c r="AM7" s="66">
        <v>9.0909090909090917</v>
      </c>
      <c r="AN7" s="66">
        <v>-15.384615384615385</v>
      </c>
      <c r="AO7" s="66">
        <v>0</v>
      </c>
      <c r="AP7" s="66">
        <v>-18.75</v>
      </c>
    </row>
    <row r="8" spans="1:42" x14ac:dyDescent="0.25">
      <c r="B8" s="1" t="s">
        <v>5</v>
      </c>
      <c r="C8" s="65">
        <v>-10.526315789473683</v>
      </c>
      <c r="D8" s="65">
        <v>-16.666666666666664</v>
      </c>
      <c r="E8" s="65">
        <v>11.76470588235294</v>
      </c>
      <c r="F8" s="65">
        <v>22.222222222222221</v>
      </c>
      <c r="G8" s="65">
        <v>11.111111111111111</v>
      </c>
      <c r="H8" s="65">
        <v>-16.666666666666664</v>
      </c>
      <c r="I8" s="65">
        <v>29.411764705882355</v>
      </c>
      <c r="J8" s="65">
        <v>31.578947368421051</v>
      </c>
      <c r="K8" s="65">
        <v>27.777777777777779</v>
      </c>
      <c r="L8" s="65">
        <v>28.571428571428569</v>
      </c>
      <c r="M8" s="65">
        <v>14.285714285714285</v>
      </c>
      <c r="N8" s="67">
        <v>14.285714285714285</v>
      </c>
      <c r="O8" s="67">
        <v>-10</v>
      </c>
      <c r="P8" s="67">
        <v>4.5454545454545459</v>
      </c>
      <c r="Q8" s="67">
        <v>8.3333333333333321</v>
      </c>
      <c r="R8" s="67">
        <v>0</v>
      </c>
      <c r="S8" s="67">
        <v>0</v>
      </c>
      <c r="T8" s="65">
        <v>4.7619047619047619</v>
      </c>
      <c r="U8" s="65">
        <v>16.666666666666664</v>
      </c>
      <c r="V8" s="65">
        <v>-5.2631578947368416</v>
      </c>
      <c r="W8" s="65">
        <v>11.111111111111111</v>
      </c>
      <c r="X8" s="65">
        <v>18.75</v>
      </c>
      <c r="Y8" s="66">
        <v>7.6923076923076925</v>
      </c>
      <c r="Z8" s="66">
        <v>0</v>
      </c>
      <c r="AA8" s="66">
        <v>-5.8823529411764701</v>
      </c>
      <c r="AB8" s="66">
        <v>21.428571428571427</v>
      </c>
      <c r="AC8" s="66">
        <v>-13.333333333333334</v>
      </c>
      <c r="AD8" s="66">
        <v>-18.75</v>
      </c>
      <c r="AE8" s="66">
        <v>-5.5555555555555554</v>
      </c>
      <c r="AF8" s="66">
        <v>0</v>
      </c>
      <c r="AG8" s="66">
        <v>6.666666666666667</v>
      </c>
      <c r="AH8" s="66">
        <v>0</v>
      </c>
      <c r="AI8" s="66">
        <v>-17.647058823529413</v>
      </c>
      <c r="AJ8" s="66">
        <v>-11.76470588235294</v>
      </c>
      <c r="AK8" s="66">
        <v>-18.181818181818183</v>
      </c>
      <c r="AL8" s="66">
        <v>-6.25</v>
      </c>
      <c r="AM8" s="66">
        <v>-36.363636363636367</v>
      </c>
      <c r="AN8" s="66">
        <v>23.076923076923077</v>
      </c>
      <c r="AO8" s="66">
        <v>12.5</v>
      </c>
      <c r="AP8" s="66">
        <v>12.5</v>
      </c>
    </row>
    <row r="9" spans="1:42" x14ac:dyDescent="0.25">
      <c r="C9" s="68"/>
      <c r="D9" s="68"/>
      <c r="E9" s="68"/>
      <c r="F9" s="68"/>
      <c r="G9" s="68"/>
      <c r="H9" s="68"/>
      <c r="I9" s="68"/>
      <c r="J9" s="68"/>
      <c r="K9" s="68"/>
      <c r="M9" s="68"/>
      <c r="N9" s="68"/>
      <c r="O9" s="68"/>
      <c r="P9" s="68"/>
      <c r="Q9" s="68"/>
      <c r="R9" s="68"/>
      <c r="S9" s="68"/>
      <c r="T9" s="68"/>
      <c r="W9" s="68"/>
      <c r="X9" s="68"/>
      <c r="Y9" s="68"/>
      <c r="Z9" s="66"/>
      <c r="AA9" s="68"/>
      <c r="AB9" s="66"/>
      <c r="AC9" s="66"/>
      <c r="AD9" s="66"/>
      <c r="AE9" s="66"/>
      <c r="AF9" s="66"/>
      <c r="AG9" s="68"/>
      <c r="AH9" s="68"/>
      <c r="AI9" s="68"/>
      <c r="AJ9" s="68"/>
      <c r="AK9" s="68"/>
      <c r="AL9" s="68"/>
      <c r="AM9" s="68"/>
      <c r="AN9" s="68"/>
      <c r="AO9" s="68"/>
      <c r="AP9" s="68"/>
    </row>
    <row r="10" spans="1:42" x14ac:dyDescent="0.25">
      <c r="B10" s="63" t="s">
        <v>1</v>
      </c>
      <c r="M10" s="68"/>
      <c r="N10" s="68"/>
      <c r="O10" s="68"/>
      <c r="P10" s="68"/>
      <c r="Q10" s="68"/>
      <c r="R10" s="68"/>
      <c r="S10" s="68"/>
      <c r="T10" s="68"/>
      <c r="W10" s="68"/>
      <c r="X10" s="68"/>
      <c r="Y10" s="68"/>
      <c r="Z10" s="66"/>
      <c r="AA10" s="68"/>
      <c r="AB10" s="66"/>
      <c r="AC10" s="66"/>
      <c r="AD10" s="66"/>
      <c r="AE10" s="66"/>
      <c r="AF10" s="66"/>
      <c r="AG10" s="68"/>
      <c r="AH10" s="68"/>
      <c r="AI10" s="68"/>
      <c r="AJ10" s="68"/>
      <c r="AK10" s="68"/>
      <c r="AL10" s="68"/>
      <c r="AM10" s="68"/>
      <c r="AN10" s="68"/>
      <c r="AO10" s="68"/>
      <c r="AP10" s="68"/>
    </row>
    <row r="11" spans="1:42" x14ac:dyDescent="0.25">
      <c r="C11" s="64">
        <v>39965</v>
      </c>
      <c r="D11" s="64">
        <v>40057</v>
      </c>
      <c r="E11" s="64">
        <v>40148</v>
      </c>
      <c r="F11" s="64">
        <v>40238</v>
      </c>
      <c r="G11" s="64">
        <v>40330</v>
      </c>
      <c r="H11" s="64">
        <v>40422</v>
      </c>
      <c r="I11" s="64">
        <v>40513</v>
      </c>
      <c r="J11" s="64">
        <v>40603</v>
      </c>
      <c r="K11" s="64">
        <v>40695</v>
      </c>
      <c r="L11" s="64">
        <v>40787</v>
      </c>
      <c r="M11" s="64">
        <v>40878</v>
      </c>
      <c r="N11" s="64">
        <v>40969</v>
      </c>
      <c r="O11" s="64">
        <v>41061</v>
      </c>
      <c r="P11" s="64">
        <v>41153</v>
      </c>
      <c r="Q11" s="64">
        <v>41244</v>
      </c>
      <c r="R11" s="64">
        <v>41334</v>
      </c>
      <c r="S11" s="64">
        <v>41426</v>
      </c>
      <c r="T11" s="64">
        <v>41518</v>
      </c>
      <c r="U11" s="64">
        <v>41609</v>
      </c>
      <c r="V11" s="64">
        <v>41699</v>
      </c>
      <c r="W11" s="64">
        <v>41791</v>
      </c>
      <c r="X11" s="64">
        <v>41883</v>
      </c>
      <c r="Y11" s="64">
        <v>41974</v>
      </c>
      <c r="Z11" s="64">
        <v>42064</v>
      </c>
      <c r="AA11" s="64">
        <v>42156</v>
      </c>
      <c r="AB11" s="64">
        <v>42248</v>
      </c>
      <c r="AC11" s="64">
        <v>42339</v>
      </c>
      <c r="AD11" s="64">
        <v>42430</v>
      </c>
      <c r="AE11" s="64">
        <v>42522</v>
      </c>
      <c r="AF11" s="64">
        <v>42614</v>
      </c>
      <c r="AG11" s="64">
        <v>42705</v>
      </c>
      <c r="AH11" s="64">
        <v>42795</v>
      </c>
      <c r="AI11" s="64">
        <v>42887</v>
      </c>
      <c r="AJ11" s="64">
        <v>42979</v>
      </c>
      <c r="AK11" s="64">
        <v>43070</v>
      </c>
      <c r="AL11" s="64">
        <v>43160</v>
      </c>
      <c r="AM11" s="64">
        <v>43252</v>
      </c>
      <c r="AN11" s="64">
        <v>43344</v>
      </c>
      <c r="AO11" s="64">
        <v>43435</v>
      </c>
      <c r="AP11" s="64">
        <v>43525</v>
      </c>
    </row>
    <row r="12" spans="1:42" x14ac:dyDescent="0.25">
      <c r="B12" s="1" t="s">
        <v>2</v>
      </c>
      <c r="C12" s="65">
        <v>-55.000000000000007</v>
      </c>
      <c r="D12" s="65">
        <v>-40.909090909090914</v>
      </c>
      <c r="E12" s="65">
        <v>-40.909090909090899</v>
      </c>
      <c r="F12" s="65">
        <v>-9.0909090909090917</v>
      </c>
      <c r="G12" s="65">
        <v>0</v>
      </c>
      <c r="H12" s="65">
        <v>38.888888888888893</v>
      </c>
      <c r="I12" s="65">
        <v>77.777777777777786</v>
      </c>
      <c r="J12" s="65">
        <v>37.5</v>
      </c>
      <c r="K12" s="65">
        <v>43.75</v>
      </c>
      <c r="L12" s="65">
        <v>50</v>
      </c>
      <c r="M12" s="65">
        <v>64.285714285714292</v>
      </c>
      <c r="N12" s="65">
        <v>26.666666666666668</v>
      </c>
      <c r="O12" s="65">
        <v>7.0000000000000009</v>
      </c>
      <c r="P12" s="65">
        <v>-15</v>
      </c>
      <c r="Q12" s="65">
        <v>46.666666666666664</v>
      </c>
      <c r="R12" s="65">
        <v>-18.75</v>
      </c>
      <c r="S12" s="65">
        <v>-33.333333333333329</v>
      </c>
      <c r="T12" s="65">
        <v>17.647058823529413</v>
      </c>
      <c r="U12" s="65">
        <v>28.571428571428569</v>
      </c>
      <c r="V12" s="65">
        <v>20</v>
      </c>
      <c r="W12" s="65">
        <v>9.0909090909090917</v>
      </c>
      <c r="X12" s="65">
        <v>14.285714285714285</v>
      </c>
      <c r="Y12" s="66">
        <v>22.222222222222221</v>
      </c>
      <c r="Z12" s="66">
        <v>-11.111111111111111</v>
      </c>
      <c r="AA12" s="66">
        <v>-21.428571428571427</v>
      </c>
      <c r="AB12" s="66">
        <v>7.6923076923076925</v>
      </c>
      <c r="AC12" s="66">
        <v>27.27272727272727</v>
      </c>
      <c r="AD12" s="66">
        <v>-11.111111111111111</v>
      </c>
      <c r="AE12" s="66">
        <v>-20</v>
      </c>
      <c r="AF12" s="66">
        <v>-12.5</v>
      </c>
      <c r="AG12" s="66">
        <v>-10</v>
      </c>
      <c r="AH12" s="66">
        <v>0</v>
      </c>
      <c r="AI12" s="66">
        <v>10</v>
      </c>
      <c r="AJ12" s="66">
        <v>22.222222222222221</v>
      </c>
      <c r="AK12" s="66">
        <v>0</v>
      </c>
      <c r="AL12" s="66">
        <v>22.222222222222221</v>
      </c>
      <c r="AM12" s="66">
        <v>-12.5</v>
      </c>
      <c r="AN12" s="66">
        <v>44.444444444444443</v>
      </c>
      <c r="AO12" s="66">
        <v>0</v>
      </c>
      <c r="AP12" s="66">
        <v>25</v>
      </c>
    </row>
    <row r="13" spans="1:42" x14ac:dyDescent="0.25">
      <c r="B13" s="1" t="s">
        <v>3</v>
      </c>
      <c r="C13" s="65">
        <v>-39.284617625675466</v>
      </c>
      <c r="D13" s="65">
        <v>-37.886468018349987</v>
      </c>
      <c r="E13" s="65">
        <v>-2.859898811972148</v>
      </c>
      <c r="F13" s="65">
        <v>9.2380180351110877</v>
      </c>
      <c r="G13" s="65">
        <v>14.608702511404159</v>
      </c>
      <c r="H13" s="65">
        <v>39.639387332361828</v>
      </c>
      <c r="I13" s="65">
        <v>36.398239683789733</v>
      </c>
      <c r="J13" s="65">
        <v>3.0137335493753241</v>
      </c>
      <c r="K13" s="65">
        <v>37.148918969394437</v>
      </c>
      <c r="L13" s="65">
        <v>29.56332825123441</v>
      </c>
      <c r="M13" s="65">
        <v>30.430690265901866</v>
      </c>
      <c r="N13" s="65">
        <v>29.77930359250956</v>
      </c>
      <c r="O13" s="65">
        <v>15.711929197137763</v>
      </c>
      <c r="P13" s="65">
        <v>4.6473960407521808</v>
      </c>
      <c r="Q13" s="65">
        <v>0.92992444245270278</v>
      </c>
      <c r="R13" s="65">
        <v>-23.176695839327486</v>
      </c>
      <c r="S13" s="65">
        <v>-15.736495276972398</v>
      </c>
      <c r="T13" s="65">
        <v>-18.429780856660528</v>
      </c>
      <c r="U13" s="65">
        <v>22.048974044728482</v>
      </c>
      <c r="V13" s="65">
        <v>-18.936616496075498</v>
      </c>
      <c r="W13" s="65">
        <v>32.13462330744705</v>
      </c>
      <c r="X13" s="65">
        <v>15.876212368018198</v>
      </c>
      <c r="Y13" s="66">
        <v>-11.111111111111111</v>
      </c>
      <c r="Z13" s="66">
        <v>-19.064652353232539</v>
      </c>
      <c r="AA13" s="66">
        <v>-15.498526521026065</v>
      </c>
      <c r="AB13" s="66">
        <v>4.3938532153989129</v>
      </c>
      <c r="AC13" s="66">
        <v>8.9894405645254203</v>
      </c>
      <c r="AD13" s="66">
        <v>-23.131951142664871</v>
      </c>
      <c r="AE13" s="66">
        <v>-8.9036708492562671</v>
      </c>
      <c r="AF13" s="66">
        <v>-44.523005774201792</v>
      </c>
      <c r="AG13" s="66">
        <v>-7.7462942725954802</v>
      </c>
      <c r="AH13" s="66">
        <v>-22.946519975025804</v>
      </c>
      <c r="AI13" s="66">
        <v>-45.309178625757504</v>
      </c>
      <c r="AJ13" s="66">
        <v>6.3370987148811704</v>
      </c>
      <c r="AK13" s="66">
        <v>-11.285038301968292</v>
      </c>
      <c r="AL13" s="66">
        <v>-0.41189508587161394</v>
      </c>
      <c r="AM13" s="66">
        <v>-2.8392873199176254</v>
      </c>
      <c r="AN13" s="66">
        <v>5.4774902018021363</v>
      </c>
      <c r="AO13" s="66">
        <v>-1.5097930396469463</v>
      </c>
      <c r="AP13" s="66">
        <v>-5.5055727080943972</v>
      </c>
    </row>
    <row r="14" spans="1:42" x14ac:dyDescent="0.25">
      <c r="B14" s="1" t="s">
        <v>4</v>
      </c>
      <c r="C14" s="65">
        <v>-20</v>
      </c>
      <c r="D14" s="65">
        <v>-13.636363636363635</v>
      </c>
      <c r="E14" s="65">
        <v>-9.0909090909090917</v>
      </c>
      <c r="F14" s="65">
        <v>13.636363636363635</v>
      </c>
      <c r="G14" s="65">
        <v>16.666666666666664</v>
      </c>
      <c r="H14" s="65">
        <v>16.666666666666664</v>
      </c>
      <c r="I14" s="65">
        <v>22.222222222222221</v>
      </c>
      <c r="J14" s="65">
        <v>-6.25</v>
      </c>
      <c r="K14" s="65">
        <v>6.25</v>
      </c>
      <c r="L14" s="65">
        <v>21.428571428571427</v>
      </c>
      <c r="M14" s="65">
        <v>7.1428571428571423</v>
      </c>
      <c r="N14" s="65">
        <v>6.666666666666667</v>
      </c>
      <c r="O14" s="65">
        <v>0</v>
      </c>
      <c r="P14" s="65">
        <v>-8</v>
      </c>
      <c r="Q14" s="65">
        <v>0</v>
      </c>
      <c r="R14" s="65">
        <v>0</v>
      </c>
      <c r="S14" s="65">
        <v>0</v>
      </c>
      <c r="T14" s="65">
        <v>-5.8823529411764701</v>
      </c>
      <c r="U14" s="65">
        <v>0</v>
      </c>
      <c r="V14" s="65">
        <v>20</v>
      </c>
      <c r="W14" s="65">
        <v>9.0909090909090917</v>
      </c>
      <c r="X14" s="65">
        <v>14.285714285714285</v>
      </c>
      <c r="Y14" s="66">
        <v>11.111111111111111</v>
      </c>
      <c r="Z14" s="66">
        <v>22.222222222222221</v>
      </c>
      <c r="AA14" s="66">
        <v>7.1428571428571423</v>
      </c>
      <c r="AB14" s="66">
        <v>7.6923076923076925</v>
      </c>
      <c r="AC14" s="66">
        <v>0</v>
      </c>
      <c r="AD14" s="66">
        <v>0</v>
      </c>
      <c r="AE14" s="66">
        <v>0</v>
      </c>
      <c r="AF14" s="66">
        <v>-12.5</v>
      </c>
      <c r="AG14" s="66">
        <v>10</v>
      </c>
      <c r="AH14" s="66">
        <v>0</v>
      </c>
      <c r="AI14" s="66">
        <v>-10</v>
      </c>
      <c r="AJ14" s="66">
        <v>-11.111111111111111</v>
      </c>
      <c r="AK14" s="66">
        <v>14.285714285714285</v>
      </c>
      <c r="AL14" s="66">
        <v>0</v>
      </c>
      <c r="AM14" s="66">
        <v>12.5</v>
      </c>
      <c r="AN14" s="66">
        <v>22.222222222222221</v>
      </c>
      <c r="AO14" s="66">
        <v>12.5</v>
      </c>
      <c r="AP14" s="66">
        <v>12.5</v>
      </c>
    </row>
    <row r="15" spans="1:42" x14ac:dyDescent="0.25">
      <c r="B15" s="1" t="s">
        <v>5</v>
      </c>
      <c r="C15" s="65">
        <v>-5</v>
      </c>
      <c r="D15" s="65">
        <v>-18.181818181818183</v>
      </c>
      <c r="E15" s="65">
        <v>-27.27272727272727</v>
      </c>
      <c r="F15" s="65">
        <v>-4.5454545454545459</v>
      </c>
      <c r="G15" s="65">
        <v>-5.5555555555555554</v>
      </c>
      <c r="H15" s="65">
        <v>-11.111111111111111</v>
      </c>
      <c r="I15" s="65">
        <v>5.5555555555555554</v>
      </c>
      <c r="J15" s="65">
        <v>0</v>
      </c>
      <c r="K15" s="65">
        <v>0</v>
      </c>
      <c r="L15" s="65">
        <v>14.285714285714285</v>
      </c>
      <c r="M15" s="65">
        <v>14.285714285714285</v>
      </c>
      <c r="N15" s="67">
        <v>13.333333333333334</v>
      </c>
      <c r="O15" s="67">
        <v>0</v>
      </c>
      <c r="P15" s="67">
        <v>8</v>
      </c>
      <c r="Q15" s="67">
        <v>6.666666666666667</v>
      </c>
      <c r="R15" s="67">
        <v>-18.75</v>
      </c>
      <c r="S15" s="67">
        <v>13.333333333333334</v>
      </c>
      <c r="T15" s="65">
        <v>-5.8823529411764701</v>
      </c>
      <c r="U15" s="65">
        <v>7.1428571428571423</v>
      </c>
      <c r="V15" s="65">
        <v>-10</v>
      </c>
      <c r="W15" s="65">
        <v>-9.0909090909090917</v>
      </c>
      <c r="X15" s="65">
        <v>0</v>
      </c>
      <c r="Y15" s="66">
        <v>-22.222222222222221</v>
      </c>
      <c r="Z15" s="66">
        <v>11.111111111111111</v>
      </c>
      <c r="AA15" s="66">
        <v>-7.1428571428571423</v>
      </c>
      <c r="AB15" s="66">
        <v>7.6923076923076925</v>
      </c>
      <c r="AC15" s="66">
        <v>0</v>
      </c>
      <c r="AD15" s="66">
        <v>0</v>
      </c>
      <c r="AE15" s="66">
        <v>-10</v>
      </c>
      <c r="AF15" s="66">
        <v>-12.5</v>
      </c>
      <c r="AG15" s="66">
        <v>10</v>
      </c>
      <c r="AH15" s="66">
        <v>-10</v>
      </c>
      <c r="AI15" s="66">
        <v>-20</v>
      </c>
      <c r="AJ15" s="66">
        <v>11.111111111111111</v>
      </c>
      <c r="AK15" s="66">
        <v>-14.285714285714285</v>
      </c>
      <c r="AL15" s="66">
        <v>-11.111111111111111</v>
      </c>
      <c r="AM15" s="66">
        <v>25</v>
      </c>
      <c r="AN15" s="66">
        <v>11.111111111111111</v>
      </c>
      <c r="AO15" s="66">
        <v>0</v>
      </c>
      <c r="AP15" s="66">
        <v>0</v>
      </c>
    </row>
    <row r="16" spans="1:42" x14ac:dyDescent="0.25">
      <c r="B16" s="2"/>
      <c r="C16" s="3"/>
      <c r="D16" s="68"/>
      <c r="E16" s="68"/>
      <c r="F16" s="70"/>
      <c r="G16" s="2"/>
      <c r="H16" s="3"/>
      <c r="I16" s="68"/>
      <c r="J16" s="68"/>
      <c r="K16" s="70"/>
      <c r="L16" s="2"/>
      <c r="M16" s="3"/>
      <c r="N16" s="68"/>
      <c r="O16" s="68"/>
      <c r="P16" s="70"/>
      <c r="Q16" s="2"/>
      <c r="R16" s="3"/>
      <c r="S16" s="68"/>
      <c r="T16" s="68"/>
      <c r="V16" s="2"/>
      <c r="W16" s="68"/>
      <c r="X16" s="3"/>
      <c r="Y16" s="3"/>
      <c r="Z16" s="66"/>
      <c r="AA16" s="3"/>
      <c r="AB16" s="66"/>
      <c r="AC16" s="66"/>
      <c r="AD16" s="66"/>
      <c r="AE16" s="66"/>
      <c r="AF16" s="66"/>
      <c r="AG16" s="2"/>
      <c r="AH16" s="2"/>
      <c r="AI16" s="2"/>
      <c r="AJ16" s="2"/>
      <c r="AK16" s="2"/>
      <c r="AL16" s="2"/>
      <c r="AM16" s="2"/>
      <c r="AN16" s="2"/>
      <c r="AO16" s="2"/>
    </row>
    <row r="17" spans="2:42" x14ac:dyDescent="0.25">
      <c r="B17" s="63" t="s">
        <v>16</v>
      </c>
      <c r="L17" s="2"/>
      <c r="M17" s="3"/>
      <c r="N17" s="68"/>
      <c r="O17" s="68"/>
      <c r="P17" s="70"/>
      <c r="Q17" s="2"/>
      <c r="R17" s="3"/>
      <c r="S17" s="68"/>
      <c r="T17" s="68"/>
      <c r="V17" s="2"/>
      <c r="W17" s="3"/>
      <c r="X17" s="3"/>
      <c r="Y17" s="3"/>
      <c r="Z17" s="66"/>
      <c r="AA17" s="3"/>
      <c r="AB17" s="66"/>
      <c r="AC17" s="66"/>
      <c r="AD17" s="66"/>
      <c r="AE17" s="66"/>
      <c r="AF17" s="66"/>
      <c r="AG17" s="2"/>
      <c r="AH17" s="2"/>
      <c r="AI17" s="2"/>
      <c r="AJ17" s="2"/>
      <c r="AK17" s="2"/>
      <c r="AL17" s="2"/>
      <c r="AM17" s="2"/>
      <c r="AN17" s="2"/>
      <c r="AO17" s="2"/>
    </row>
    <row r="18" spans="2:42" x14ac:dyDescent="0.25">
      <c r="B18" s="2"/>
      <c r="C18" s="64">
        <v>39965</v>
      </c>
      <c r="D18" s="64">
        <v>40057</v>
      </c>
      <c r="E18" s="64">
        <v>40148</v>
      </c>
      <c r="F18" s="64">
        <v>40238</v>
      </c>
      <c r="G18" s="64">
        <v>40330</v>
      </c>
      <c r="H18" s="64">
        <v>40422</v>
      </c>
      <c r="I18" s="64">
        <v>40513</v>
      </c>
      <c r="J18" s="64">
        <v>40603</v>
      </c>
      <c r="K18" s="64">
        <v>40695</v>
      </c>
      <c r="L18" s="64">
        <v>40787</v>
      </c>
      <c r="M18" s="64">
        <v>40878</v>
      </c>
      <c r="N18" s="64">
        <v>40969</v>
      </c>
      <c r="O18" s="64">
        <v>41061</v>
      </c>
      <c r="P18" s="64">
        <v>41153</v>
      </c>
      <c r="Q18" s="64">
        <v>41244</v>
      </c>
      <c r="R18" s="64">
        <v>41334</v>
      </c>
      <c r="S18" s="64">
        <v>41426</v>
      </c>
      <c r="T18" s="64">
        <v>41518</v>
      </c>
      <c r="U18" s="64">
        <v>41609</v>
      </c>
      <c r="V18" s="64">
        <v>41699</v>
      </c>
      <c r="W18" s="64">
        <v>41791</v>
      </c>
      <c r="X18" s="64">
        <v>41883</v>
      </c>
      <c r="Y18" s="64">
        <v>41974</v>
      </c>
      <c r="Z18" s="64">
        <v>42064</v>
      </c>
      <c r="AA18" s="64">
        <v>42156</v>
      </c>
      <c r="AB18" s="64">
        <v>42248</v>
      </c>
      <c r="AC18" s="64">
        <v>42339</v>
      </c>
      <c r="AD18" s="64">
        <v>42430</v>
      </c>
      <c r="AE18" s="64">
        <v>42522</v>
      </c>
      <c r="AF18" s="64">
        <v>42614</v>
      </c>
      <c r="AG18" s="64">
        <v>42705</v>
      </c>
      <c r="AH18" s="64">
        <v>42795</v>
      </c>
      <c r="AI18" s="64">
        <v>42887</v>
      </c>
      <c r="AJ18" s="64">
        <v>42979</v>
      </c>
      <c r="AK18" s="64">
        <v>43070</v>
      </c>
      <c r="AL18" s="64">
        <v>43160</v>
      </c>
      <c r="AM18" s="64">
        <v>43252</v>
      </c>
      <c r="AN18" s="64">
        <v>43344</v>
      </c>
      <c r="AO18" s="64">
        <v>43435</v>
      </c>
      <c r="AP18" s="64">
        <v>43525</v>
      </c>
    </row>
    <row r="19" spans="2:42" x14ac:dyDescent="0.25">
      <c r="B19" s="1" t="s">
        <v>2</v>
      </c>
      <c r="C19" s="65">
        <v>-14.285714285714285</v>
      </c>
      <c r="D19" s="65">
        <v>0</v>
      </c>
      <c r="E19" s="65">
        <v>-42.857142857142854</v>
      </c>
      <c r="F19" s="65">
        <v>0</v>
      </c>
      <c r="G19" s="65">
        <v>-28.571428571428569</v>
      </c>
      <c r="H19" s="65">
        <v>42.857142857142854</v>
      </c>
      <c r="I19" s="65">
        <v>100</v>
      </c>
      <c r="J19" s="65">
        <v>0</v>
      </c>
      <c r="K19" s="65">
        <v>50</v>
      </c>
      <c r="L19" s="65">
        <v>33.333333333333329</v>
      </c>
      <c r="M19" s="65">
        <v>16.666666666666664</v>
      </c>
      <c r="N19" s="65">
        <v>33.333333333333329</v>
      </c>
      <c r="O19" s="65">
        <v>-14.285714285714285</v>
      </c>
      <c r="P19" s="65">
        <v>-16.666666666666664</v>
      </c>
      <c r="Q19" s="65">
        <v>14.285714285714285</v>
      </c>
      <c r="R19" s="65">
        <v>-57.142857142857139</v>
      </c>
      <c r="S19" s="65">
        <v>-28.571428571428569</v>
      </c>
      <c r="T19" s="65">
        <v>-42.857142857142854</v>
      </c>
      <c r="U19" s="65">
        <v>0</v>
      </c>
      <c r="V19" s="65">
        <v>-33.333333333333329</v>
      </c>
      <c r="W19" s="65">
        <v>0</v>
      </c>
      <c r="X19" s="65">
        <v>25</v>
      </c>
      <c r="Y19" s="66">
        <v>25</v>
      </c>
      <c r="Z19" s="66">
        <v>0</v>
      </c>
      <c r="AA19" s="66">
        <v>-40</v>
      </c>
      <c r="AB19" s="66">
        <v>20</v>
      </c>
      <c r="AC19" s="66">
        <v>20</v>
      </c>
      <c r="AD19" s="66">
        <v>-60</v>
      </c>
      <c r="AE19" s="66">
        <v>-40</v>
      </c>
      <c r="AF19" s="66">
        <v>-25</v>
      </c>
      <c r="AG19" s="66">
        <v>-20</v>
      </c>
      <c r="AH19" s="66">
        <v>40</v>
      </c>
      <c r="AI19" s="66">
        <v>40</v>
      </c>
      <c r="AJ19" s="66">
        <v>-33.333333333333329</v>
      </c>
      <c r="AK19" s="66">
        <v>-25</v>
      </c>
      <c r="AL19" s="66">
        <v>-100</v>
      </c>
      <c r="AM19" s="66">
        <v>-50</v>
      </c>
      <c r="AN19" s="66">
        <v>25</v>
      </c>
      <c r="AO19" s="66">
        <v>50</v>
      </c>
      <c r="AP19" s="1">
        <v>40</v>
      </c>
    </row>
    <row r="20" spans="2:42" x14ac:dyDescent="0.25">
      <c r="B20" s="1" t="s">
        <v>3</v>
      </c>
      <c r="C20" s="65">
        <v>-18.761122033841136</v>
      </c>
      <c r="D20" s="65">
        <v>-10.110926845699089</v>
      </c>
      <c r="E20" s="65">
        <v>-36.550330698564181</v>
      </c>
      <c r="F20" s="65">
        <v>-20.437357650893624</v>
      </c>
      <c r="G20" s="65">
        <v>-43.222138015407126</v>
      </c>
      <c r="H20" s="65">
        <v>-25.854262336304458</v>
      </c>
      <c r="I20" s="65">
        <v>25.758955475488388</v>
      </c>
      <c r="J20" s="65">
        <v>-13.757224157993214</v>
      </c>
      <c r="K20" s="65">
        <v>17.346362958035119</v>
      </c>
      <c r="L20" s="65">
        <v>18.249343879512136</v>
      </c>
      <c r="M20" s="65">
        <v>21.153554329024793</v>
      </c>
      <c r="N20" s="65">
        <v>-23.886114127377422</v>
      </c>
      <c r="O20" s="65">
        <v>14.285714285714285</v>
      </c>
      <c r="P20" s="65">
        <v>-4.9103440639701157</v>
      </c>
      <c r="Q20" s="65">
        <v>24.356805488738392</v>
      </c>
      <c r="R20" s="65">
        <v>-34.746712585311585</v>
      </c>
      <c r="S20" s="65">
        <v>-47.318743251836523</v>
      </c>
      <c r="T20" s="65">
        <v>-15.336844834953226</v>
      </c>
      <c r="U20" s="65">
        <v>-10.238796632431448</v>
      </c>
      <c r="V20" s="65">
        <v>-31.858927679981942</v>
      </c>
      <c r="W20" s="65">
        <v>-13.115045631161909</v>
      </c>
      <c r="X20" s="65">
        <v>-48.285568267439736</v>
      </c>
      <c r="Y20" s="66">
        <v>-57.0069595768095</v>
      </c>
      <c r="Z20" s="66">
        <v>-12.052236929166506</v>
      </c>
      <c r="AA20" s="66">
        <v>-49.322670783163517</v>
      </c>
      <c r="AB20" s="66">
        <v>-14.798807230174516</v>
      </c>
      <c r="AC20" s="66">
        <v>-9.2162186537110014</v>
      </c>
      <c r="AD20" s="66">
        <v>-49.779752047628833</v>
      </c>
      <c r="AE20" s="66">
        <v>-13.865775622526408</v>
      </c>
      <c r="AF20" s="66">
        <v>-33.666109764079003</v>
      </c>
      <c r="AG20" s="66">
        <v>-44.739553800380783</v>
      </c>
      <c r="AH20" s="66">
        <v>-33.805712174270042</v>
      </c>
      <c r="AI20" s="66">
        <v>16.16038230894047</v>
      </c>
      <c r="AJ20" s="66">
        <v>-74.006613712635016</v>
      </c>
      <c r="AK20" s="66">
        <v>-58.044564668455592</v>
      </c>
      <c r="AL20" s="66">
        <v>-70.036765999188901</v>
      </c>
      <c r="AM20" s="66">
        <v>-72.755936601069124</v>
      </c>
      <c r="AN20" s="66">
        <v>-7.9723484831400597</v>
      </c>
      <c r="AO20" s="66">
        <v>-20.512399859807932</v>
      </c>
      <c r="AP20" s="115">
        <v>29.451937082950604</v>
      </c>
    </row>
    <row r="21" spans="2:42" x14ac:dyDescent="0.25">
      <c r="B21" s="1" t="s">
        <v>4</v>
      </c>
      <c r="C21" s="65">
        <v>0</v>
      </c>
      <c r="D21" s="65">
        <v>-16.666666666666664</v>
      </c>
      <c r="E21" s="65">
        <v>-28.571428571428569</v>
      </c>
      <c r="F21" s="65">
        <v>14.285714285714285</v>
      </c>
      <c r="G21" s="65">
        <v>-14.285714285714285</v>
      </c>
      <c r="H21" s="65">
        <v>0</v>
      </c>
      <c r="I21" s="65">
        <v>50</v>
      </c>
      <c r="J21" s="65">
        <v>0</v>
      </c>
      <c r="K21" s="65">
        <v>83.333333333333343</v>
      </c>
      <c r="L21" s="65">
        <v>33.333333333333329</v>
      </c>
      <c r="M21" s="65">
        <v>16.666666666666664</v>
      </c>
      <c r="N21" s="65">
        <v>0</v>
      </c>
      <c r="O21" s="65">
        <v>28.571428571428569</v>
      </c>
      <c r="P21" s="65">
        <v>33.333333333333329</v>
      </c>
      <c r="Q21" s="65">
        <v>28.571428571428569</v>
      </c>
      <c r="R21" s="65">
        <v>28.571428571428569</v>
      </c>
      <c r="S21" s="65">
        <v>42.857142857142854</v>
      </c>
      <c r="T21" s="65">
        <v>-28.571428571428569</v>
      </c>
      <c r="U21" s="65">
        <v>0</v>
      </c>
      <c r="V21" s="65">
        <v>16.666666666666664</v>
      </c>
      <c r="W21" s="65">
        <v>20</v>
      </c>
      <c r="X21" s="65">
        <v>0</v>
      </c>
      <c r="Y21" s="66">
        <v>25</v>
      </c>
      <c r="Z21" s="66">
        <v>25</v>
      </c>
      <c r="AA21" s="66">
        <v>0</v>
      </c>
      <c r="AB21" s="66">
        <v>20</v>
      </c>
      <c r="AC21" s="66">
        <v>0</v>
      </c>
      <c r="AD21" s="66">
        <v>0</v>
      </c>
      <c r="AE21" s="66">
        <v>20</v>
      </c>
      <c r="AF21" s="66">
        <v>25</v>
      </c>
      <c r="AG21" s="66">
        <v>40</v>
      </c>
      <c r="AH21" s="66">
        <v>60</v>
      </c>
      <c r="AI21" s="66">
        <v>20</v>
      </c>
      <c r="AJ21" s="66">
        <v>33.333333333333329</v>
      </c>
      <c r="AK21" s="66">
        <v>50</v>
      </c>
      <c r="AL21" s="66">
        <v>-25</v>
      </c>
      <c r="AM21" s="66">
        <v>25</v>
      </c>
      <c r="AN21" s="66">
        <v>25</v>
      </c>
      <c r="AO21" s="66">
        <v>50</v>
      </c>
      <c r="AP21" s="1">
        <v>-20</v>
      </c>
    </row>
    <row r="22" spans="2:42" x14ac:dyDescent="0.25">
      <c r="B22" s="1" t="s">
        <v>5</v>
      </c>
      <c r="C22" s="65">
        <v>-14.285714285714285</v>
      </c>
      <c r="D22" s="65">
        <v>-16.666666666666664</v>
      </c>
      <c r="E22" s="65">
        <v>0</v>
      </c>
      <c r="F22" s="65">
        <v>-28.571428571428569</v>
      </c>
      <c r="G22" s="65">
        <v>-28.571428571428569</v>
      </c>
      <c r="H22" s="65">
        <v>-14.285714285714285</v>
      </c>
      <c r="I22" s="65">
        <v>83.333333333333343</v>
      </c>
      <c r="J22" s="65">
        <v>14.285714285714285</v>
      </c>
      <c r="K22" s="65">
        <v>33.333333333333329</v>
      </c>
      <c r="L22" s="65">
        <v>66.666666666666657</v>
      </c>
      <c r="M22" s="65">
        <v>50</v>
      </c>
      <c r="N22" s="67">
        <v>16.666666666666664</v>
      </c>
      <c r="O22" s="67">
        <v>42.857142857142854</v>
      </c>
      <c r="P22" s="67">
        <v>-50</v>
      </c>
      <c r="Q22" s="67">
        <v>28.571428571428569</v>
      </c>
      <c r="R22" s="67">
        <v>-14.285714285714285</v>
      </c>
      <c r="S22" s="67">
        <v>-42.857142857142854</v>
      </c>
      <c r="T22" s="65">
        <v>-28.571428571428569</v>
      </c>
      <c r="U22" s="65">
        <v>-28.571428571428569</v>
      </c>
      <c r="V22" s="65">
        <v>-16.666666666666664</v>
      </c>
      <c r="W22" s="65">
        <v>-20</v>
      </c>
      <c r="X22" s="65">
        <v>-50</v>
      </c>
      <c r="Y22" s="66">
        <v>0</v>
      </c>
      <c r="Z22" s="66">
        <v>-25</v>
      </c>
      <c r="AA22" s="66">
        <v>-20</v>
      </c>
      <c r="AB22" s="66">
        <v>-40</v>
      </c>
      <c r="AC22" s="66">
        <v>40</v>
      </c>
      <c r="AD22" s="66">
        <v>-20</v>
      </c>
      <c r="AE22" s="66">
        <v>-20</v>
      </c>
      <c r="AF22" s="66">
        <v>-25</v>
      </c>
      <c r="AG22" s="66">
        <v>-80</v>
      </c>
      <c r="AH22" s="66">
        <v>0</v>
      </c>
      <c r="AI22" s="66">
        <v>20</v>
      </c>
      <c r="AJ22" s="66">
        <v>-66.666666666666657</v>
      </c>
      <c r="AK22" s="66">
        <v>-75</v>
      </c>
      <c r="AL22" s="66">
        <v>-75</v>
      </c>
      <c r="AM22" s="66">
        <v>-75</v>
      </c>
      <c r="AN22" s="66">
        <v>-25</v>
      </c>
      <c r="AO22" s="66">
        <v>0</v>
      </c>
      <c r="AP22" s="1">
        <v>60</v>
      </c>
    </row>
    <row r="23" spans="2:42" x14ac:dyDescent="0.25">
      <c r="B23" s="2"/>
      <c r="C23" s="3"/>
      <c r="D23" s="68"/>
      <c r="E23" s="68"/>
      <c r="F23" s="70"/>
      <c r="G23" s="2"/>
      <c r="H23" s="3"/>
      <c r="I23" s="68"/>
      <c r="J23" s="68"/>
      <c r="K23" s="70"/>
      <c r="L23" s="2"/>
      <c r="M23" s="3"/>
      <c r="N23" s="68"/>
      <c r="O23" s="68"/>
      <c r="P23" s="70"/>
      <c r="Q23" s="2"/>
      <c r="R23" s="3"/>
      <c r="S23" s="68"/>
      <c r="T23" s="68"/>
      <c r="U23" s="70"/>
      <c r="V23" s="2"/>
      <c r="W23" s="3"/>
      <c r="X23" s="3"/>
      <c r="Y23" s="3"/>
      <c r="Z23" s="3"/>
      <c r="AB23" s="3"/>
      <c r="AC23" s="66"/>
      <c r="AD23" s="66"/>
      <c r="AE23" s="69"/>
      <c r="AF23" s="69"/>
      <c r="AG23" s="2"/>
      <c r="AH23" s="2"/>
      <c r="AI23" s="2"/>
      <c r="AJ23" s="2"/>
      <c r="AK23" s="2"/>
      <c r="AL23" s="2"/>
      <c r="AM23" s="2"/>
      <c r="AN23" s="2"/>
      <c r="AO23" s="2"/>
    </row>
    <row r="24" spans="2:42" x14ac:dyDescent="0.25">
      <c r="B24" s="2"/>
      <c r="C24" s="3"/>
      <c r="D24" s="68"/>
      <c r="E24" s="68"/>
      <c r="F24" s="70"/>
      <c r="G24" s="2"/>
      <c r="H24" s="3"/>
      <c r="I24" s="68"/>
      <c r="J24" s="68"/>
      <c r="K24" s="70"/>
      <c r="L24" s="2"/>
      <c r="M24" s="3"/>
      <c r="N24" s="68"/>
      <c r="O24" s="68"/>
      <c r="P24" s="70"/>
      <c r="Q24" s="2"/>
      <c r="R24" s="3"/>
      <c r="S24" s="68"/>
      <c r="T24" s="68"/>
      <c r="U24" s="70"/>
      <c r="V24" s="2"/>
      <c r="W24" s="3"/>
      <c r="X24" s="3"/>
      <c r="Y24" s="3"/>
      <c r="Z24" s="3"/>
      <c r="AA24" s="3"/>
      <c r="AB24" s="3"/>
      <c r="AC24" s="68"/>
      <c r="AD24" s="68"/>
      <c r="AE24" s="69"/>
      <c r="AF24" s="69"/>
      <c r="AG24" s="2"/>
      <c r="AH24" s="2"/>
      <c r="AI24" s="2"/>
      <c r="AJ24" s="2"/>
      <c r="AK24" s="2"/>
      <c r="AL24" s="2"/>
      <c r="AM24" s="2"/>
      <c r="AN24" s="2"/>
      <c r="AO24" s="2"/>
    </row>
    <row r="25" spans="2:42" x14ac:dyDescent="0.25">
      <c r="B25" s="2"/>
      <c r="C25" s="3"/>
      <c r="D25" s="68"/>
      <c r="E25" s="68"/>
      <c r="F25" s="70"/>
      <c r="G25" s="2"/>
      <c r="H25" s="3"/>
      <c r="I25" s="68"/>
      <c r="J25" s="68"/>
      <c r="K25" s="70"/>
      <c r="L25" s="2"/>
      <c r="M25" s="3"/>
      <c r="N25" s="68"/>
      <c r="O25" s="68"/>
      <c r="P25" s="70"/>
      <c r="Q25" s="2"/>
      <c r="R25" s="3"/>
      <c r="S25" s="68"/>
      <c r="T25" s="68"/>
      <c r="U25" s="70"/>
      <c r="V25" s="2"/>
      <c r="W25" s="3"/>
      <c r="X25" s="3"/>
      <c r="Y25" s="3"/>
      <c r="Z25" s="3"/>
      <c r="AA25" s="3"/>
      <c r="AB25" s="3"/>
      <c r="AC25" s="68"/>
      <c r="AD25" s="68"/>
      <c r="AE25" s="69"/>
      <c r="AF25" s="69"/>
      <c r="AG25" s="2"/>
      <c r="AH25" s="2"/>
      <c r="AI25" s="2"/>
      <c r="AJ25" s="2"/>
      <c r="AK25" s="2"/>
      <c r="AL25" s="2"/>
      <c r="AM25" s="2"/>
      <c r="AN25" s="2"/>
      <c r="AO25" s="2"/>
    </row>
    <row r="26" spans="2:42" x14ac:dyDescent="0.25">
      <c r="B26" s="2"/>
      <c r="C26" s="3"/>
      <c r="D26" s="68"/>
      <c r="E26" s="68"/>
      <c r="F26" s="70"/>
      <c r="G26" s="2"/>
      <c r="H26" s="3"/>
      <c r="I26" s="68"/>
      <c r="J26" s="68"/>
      <c r="K26" s="70"/>
      <c r="L26" s="2"/>
      <c r="M26" s="3"/>
      <c r="N26" s="68"/>
      <c r="O26" s="68"/>
      <c r="P26" s="70"/>
      <c r="Q26" s="2"/>
      <c r="R26" s="3"/>
      <c r="S26" s="68"/>
      <c r="T26" s="68"/>
      <c r="U26" s="70"/>
      <c r="V26" s="2"/>
      <c r="W26" s="3"/>
      <c r="X26" s="3"/>
      <c r="Y26" s="3"/>
      <c r="Z26" s="3"/>
      <c r="AA26" s="3"/>
      <c r="AB26" s="3"/>
      <c r="AC26" s="68"/>
      <c r="AD26" s="68"/>
      <c r="AE26" s="69"/>
      <c r="AF26" s="69"/>
      <c r="AG26" s="2"/>
      <c r="AH26" s="2"/>
      <c r="AI26" s="2"/>
      <c r="AJ26" s="2"/>
      <c r="AK26" s="2"/>
      <c r="AL26" s="2"/>
      <c r="AM26" s="2"/>
      <c r="AN26" s="2"/>
      <c r="AO26" s="2"/>
    </row>
    <row r="27" spans="2:42" x14ac:dyDescent="0.25">
      <c r="B27" s="5" t="s">
        <v>20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61"/>
      <c r="AF27" s="61"/>
      <c r="AG27" s="2"/>
      <c r="AH27" s="2"/>
      <c r="AI27" s="2"/>
      <c r="AJ27" s="2"/>
      <c r="AK27" s="2"/>
      <c r="AL27" s="2"/>
      <c r="AM27" s="2"/>
      <c r="AN27" s="2"/>
      <c r="AO27" s="2"/>
    </row>
    <row r="28" spans="2:42" x14ac:dyDescent="0.25">
      <c r="B28" s="71" t="s">
        <v>47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61"/>
      <c r="AF28" s="61"/>
      <c r="AG28" s="2"/>
      <c r="AH28" s="2"/>
      <c r="AI28" s="2"/>
      <c r="AJ28" s="2"/>
      <c r="AK28" s="2"/>
      <c r="AL28" s="2"/>
      <c r="AM28" s="2"/>
      <c r="AN28" s="2"/>
      <c r="AO28" s="2"/>
    </row>
    <row r="29" spans="2:42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61"/>
      <c r="AF29" s="61"/>
      <c r="AG29" s="2"/>
      <c r="AH29" s="2"/>
      <c r="AI29" s="2"/>
      <c r="AJ29" s="2"/>
      <c r="AK29" s="2"/>
      <c r="AL29" s="2"/>
      <c r="AM29" s="2"/>
      <c r="AN29" s="2"/>
      <c r="AO29" s="2"/>
    </row>
    <row r="30" spans="2:42" ht="15.75" x14ac:dyDescent="0.25">
      <c r="B30" s="72" t="s">
        <v>27</v>
      </c>
      <c r="D30" s="5"/>
      <c r="E30" s="5"/>
      <c r="F30" s="5"/>
      <c r="G30" s="5"/>
      <c r="H30" s="5"/>
      <c r="I30" s="5"/>
      <c r="J30" s="72" t="s">
        <v>28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8"/>
      <c r="AD30" s="68"/>
      <c r="AE30" s="69"/>
      <c r="AF30" s="69"/>
      <c r="AG30" s="2"/>
      <c r="AH30" s="2"/>
      <c r="AI30" s="2"/>
      <c r="AJ30" s="2"/>
      <c r="AK30" s="2"/>
      <c r="AL30" s="2"/>
      <c r="AM30" s="2"/>
      <c r="AN30" s="2"/>
      <c r="AO30" s="2"/>
    </row>
    <row r="31" spans="2:42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8"/>
      <c r="AD31" s="68"/>
      <c r="AE31" s="69"/>
      <c r="AF31" s="69"/>
      <c r="AG31" s="2"/>
      <c r="AH31" s="2"/>
      <c r="AI31" s="2"/>
      <c r="AJ31" s="2"/>
      <c r="AK31" s="2"/>
      <c r="AL31" s="2"/>
      <c r="AM31" s="2"/>
      <c r="AN31" s="2"/>
      <c r="AO31" s="2"/>
    </row>
    <row r="32" spans="2:4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8"/>
      <c r="AD32" s="68"/>
      <c r="AE32" s="69"/>
      <c r="AF32" s="69"/>
      <c r="AG32" s="2"/>
      <c r="AH32" s="2"/>
      <c r="AI32" s="2"/>
      <c r="AJ32" s="2"/>
      <c r="AK32" s="2"/>
      <c r="AL32" s="2"/>
      <c r="AM32" s="2"/>
      <c r="AN32" s="2"/>
      <c r="AO32" s="2"/>
    </row>
    <row r="33" spans="2:4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8"/>
      <c r="AD33" s="68"/>
      <c r="AE33" s="69"/>
      <c r="AF33" s="69"/>
      <c r="AG33" s="2"/>
      <c r="AH33" s="2"/>
      <c r="AI33" s="2"/>
      <c r="AJ33" s="2"/>
      <c r="AK33" s="2"/>
      <c r="AL33" s="2"/>
      <c r="AM33" s="2"/>
      <c r="AN33" s="2"/>
      <c r="AO33" s="2"/>
    </row>
    <row r="34" spans="2:4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8"/>
      <c r="AD34" s="68"/>
      <c r="AE34" s="69"/>
      <c r="AF34" s="69"/>
      <c r="AG34" s="2"/>
      <c r="AH34" s="2"/>
      <c r="AI34" s="2"/>
      <c r="AJ34" s="2"/>
      <c r="AK34" s="2"/>
      <c r="AL34" s="2"/>
      <c r="AM34" s="2"/>
      <c r="AN34" s="2"/>
      <c r="AO34" s="2"/>
    </row>
    <row r="35" spans="2:4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61"/>
      <c r="AF35" s="61"/>
      <c r="AG35" s="2"/>
      <c r="AH35" s="2"/>
      <c r="AI35" s="2"/>
      <c r="AJ35" s="2"/>
      <c r="AK35" s="2"/>
      <c r="AL35" s="2"/>
      <c r="AM35" s="2"/>
      <c r="AN35" s="2"/>
      <c r="AO35" s="2"/>
    </row>
    <row r="36" spans="2:4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61"/>
      <c r="AF36" s="61"/>
      <c r="AG36" s="2"/>
      <c r="AH36" s="2"/>
      <c r="AI36" s="2"/>
      <c r="AJ36" s="2"/>
      <c r="AK36" s="2"/>
      <c r="AL36" s="2"/>
      <c r="AM36" s="2"/>
      <c r="AN36" s="2"/>
      <c r="AO36" s="2"/>
    </row>
    <row r="37" spans="2:4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61"/>
      <c r="AF37" s="61"/>
      <c r="AG37" s="2"/>
      <c r="AH37" s="2"/>
      <c r="AI37" s="2"/>
      <c r="AJ37" s="2"/>
      <c r="AK37" s="2"/>
      <c r="AL37" s="2"/>
      <c r="AM37" s="2"/>
      <c r="AN37" s="2"/>
      <c r="AO37" s="2"/>
    </row>
    <row r="38" spans="2:4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61"/>
      <c r="AF38" s="61"/>
      <c r="AG38" s="2"/>
      <c r="AH38" s="2"/>
      <c r="AI38" s="2"/>
      <c r="AJ38" s="2"/>
      <c r="AK38" s="2"/>
      <c r="AL38" s="2"/>
      <c r="AM38" s="2"/>
      <c r="AN38" s="2"/>
      <c r="AO38" s="2"/>
    </row>
    <row r="39" spans="2:4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1"/>
      <c r="AF39" s="61"/>
      <c r="AG39" s="2"/>
      <c r="AH39" s="2"/>
      <c r="AI39" s="2"/>
      <c r="AJ39" s="2"/>
      <c r="AK39" s="2"/>
      <c r="AL39" s="2"/>
      <c r="AM39" s="2"/>
      <c r="AN39" s="2"/>
      <c r="AO39" s="2"/>
    </row>
    <row r="40" spans="2:4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1"/>
      <c r="AF40" s="61"/>
      <c r="AG40" s="2"/>
      <c r="AH40" s="2"/>
      <c r="AI40" s="2"/>
      <c r="AJ40" s="2"/>
      <c r="AK40" s="2"/>
      <c r="AL40" s="2"/>
      <c r="AM40" s="2"/>
      <c r="AN40" s="2"/>
      <c r="AO40" s="2"/>
    </row>
    <row r="41" spans="2:4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4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4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4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41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41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4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4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72" t="s">
        <v>29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7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zoomScale="90" zoomScaleNormal="90" workbookViewId="0">
      <selection activeCell="E6" sqref="E6:E20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25" t="s">
        <v>176</v>
      </c>
    </row>
    <row r="4" spans="1:16" x14ac:dyDescent="0.25">
      <c r="A4" s="16" t="s">
        <v>142</v>
      </c>
      <c r="H4" s="23" t="s">
        <v>192</v>
      </c>
      <c r="I4" s="20"/>
      <c r="J4" s="20"/>
      <c r="K4" s="20"/>
      <c r="L4" s="20"/>
      <c r="M4" s="20"/>
      <c r="N4" s="20"/>
      <c r="O4" s="20"/>
      <c r="P4" s="20"/>
    </row>
    <row r="5" spans="1:16" ht="13.5" customHeight="1" x14ac:dyDescent="0.25"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5">
      <c r="A6" s="16" t="s">
        <v>161</v>
      </c>
      <c r="B6" s="140" t="s">
        <v>0</v>
      </c>
      <c r="C6" s="140" t="s">
        <v>1</v>
      </c>
      <c r="D6" s="140" t="s">
        <v>16</v>
      </c>
      <c r="E6" s="198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5">
      <c r="A7" s="5" t="s">
        <v>11</v>
      </c>
      <c r="B7" s="326">
        <v>0</v>
      </c>
      <c r="C7" s="326">
        <v>0</v>
      </c>
      <c r="D7" s="326">
        <v>0</v>
      </c>
      <c r="E7" s="15"/>
      <c r="H7" s="20"/>
      <c r="I7" s="20"/>
      <c r="J7" s="20"/>
      <c r="K7" s="20"/>
      <c r="L7" s="20"/>
      <c r="M7" s="20"/>
      <c r="N7" s="20"/>
      <c r="O7" s="20"/>
      <c r="P7" s="20"/>
    </row>
    <row r="8" spans="1:16" x14ac:dyDescent="0.25">
      <c r="A8" s="5" t="s">
        <v>13</v>
      </c>
      <c r="B8" s="326">
        <v>0</v>
      </c>
      <c r="C8" s="326">
        <v>0</v>
      </c>
      <c r="D8" s="326">
        <v>0</v>
      </c>
      <c r="E8" s="15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5" t="s">
        <v>194</v>
      </c>
      <c r="B9" s="326">
        <v>0</v>
      </c>
      <c r="C9" s="326">
        <v>0</v>
      </c>
      <c r="D9" s="326">
        <v>0</v>
      </c>
      <c r="E9" s="15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5" t="s">
        <v>12</v>
      </c>
      <c r="B10" s="326">
        <v>2.3809523809523809</v>
      </c>
      <c r="C10" s="326">
        <v>0</v>
      </c>
      <c r="D10" s="326">
        <v>0</v>
      </c>
      <c r="E10" s="15"/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A11" s="5" t="s">
        <v>177</v>
      </c>
      <c r="B11" s="326">
        <v>7.1428571428571423</v>
      </c>
      <c r="C11" s="326">
        <v>10</v>
      </c>
      <c r="D11" s="326">
        <v>0</v>
      </c>
      <c r="E11" s="15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5" t="s">
        <v>6</v>
      </c>
      <c r="B12" s="326">
        <v>14.285714285714285</v>
      </c>
      <c r="C12" s="326">
        <v>10</v>
      </c>
      <c r="D12" s="326">
        <v>0</v>
      </c>
      <c r="E12" s="15"/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25">
      <c r="A13" s="5" t="s">
        <v>10</v>
      </c>
      <c r="B13" s="326">
        <v>7.1428571428571423</v>
      </c>
      <c r="C13" s="326">
        <v>10</v>
      </c>
      <c r="D13" s="326">
        <v>9.0909090909090917</v>
      </c>
      <c r="E13" s="15"/>
      <c r="H13" s="20"/>
      <c r="I13" s="20"/>
      <c r="J13" s="20"/>
      <c r="K13" s="20"/>
      <c r="L13" s="20"/>
      <c r="M13" s="20"/>
      <c r="N13" s="20"/>
      <c r="O13" s="20"/>
      <c r="P13" s="20"/>
    </row>
    <row r="14" spans="1:16" x14ac:dyDescent="0.25">
      <c r="A14" s="5" t="s">
        <v>7</v>
      </c>
      <c r="B14" s="326">
        <v>11.904761904761903</v>
      </c>
      <c r="C14" s="326">
        <v>10</v>
      </c>
      <c r="D14" s="326">
        <v>9.0909090909090917</v>
      </c>
      <c r="E14" s="15"/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5" t="s">
        <v>9</v>
      </c>
      <c r="B15" s="326">
        <v>16.666666666666664</v>
      </c>
      <c r="C15" s="326">
        <v>0</v>
      </c>
      <c r="D15" s="326">
        <v>18.181818181818183</v>
      </c>
      <c r="H15" s="20"/>
      <c r="I15" s="20"/>
      <c r="J15" s="20"/>
      <c r="K15" s="20"/>
      <c r="L15" s="20"/>
      <c r="M15" s="20"/>
      <c r="N15" s="20"/>
      <c r="O15" s="20"/>
      <c r="P15" s="20"/>
    </row>
    <row r="16" spans="1:16" x14ac:dyDescent="0.25">
      <c r="A16" s="5" t="s">
        <v>14</v>
      </c>
      <c r="B16" s="326">
        <v>21.428571428571427</v>
      </c>
      <c r="C16" s="326">
        <v>20</v>
      </c>
      <c r="D16" s="326">
        <v>36.363636363636367</v>
      </c>
      <c r="E16" s="15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5" t="s">
        <v>8</v>
      </c>
      <c r="B17" s="326">
        <v>19.047619047619047</v>
      </c>
      <c r="C17" s="326">
        <v>40</v>
      </c>
      <c r="D17" s="326">
        <v>27.27272727272727</v>
      </c>
      <c r="E17" s="15"/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16"/>
      <c r="B18" s="16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B19" s="327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5">
      <c r="A20" s="328" t="s">
        <v>178</v>
      </c>
      <c r="B20" s="327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5">
      <c r="B21" s="140" t="s">
        <v>0</v>
      </c>
      <c r="C21" s="140" t="s">
        <v>1</v>
      </c>
      <c r="D21" s="140" t="s">
        <v>16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329" t="s">
        <v>6</v>
      </c>
      <c r="B22" s="330">
        <v>14.285714285714285</v>
      </c>
      <c r="C22" s="331">
        <v>10</v>
      </c>
      <c r="D22" s="332">
        <v>0</v>
      </c>
      <c r="H22" s="20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329" t="s">
        <v>8</v>
      </c>
      <c r="B23" s="330">
        <v>19.047619047619047</v>
      </c>
      <c r="C23" s="331">
        <v>40</v>
      </c>
      <c r="D23" s="332">
        <v>27.27272727272727</v>
      </c>
      <c r="H23" s="20"/>
      <c r="I23" s="20"/>
      <c r="J23" s="20"/>
      <c r="K23" s="20"/>
      <c r="L23" s="20"/>
      <c r="M23" s="20"/>
      <c r="N23" s="20"/>
      <c r="O23" s="20"/>
      <c r="P23" s="20"/>
    </row>
    <row r="24" spans="1:16" x14ac:dyDescent="0.25">
      <c r="A24" s="329" t="s">
        <v>7</v>
      </c>
      <c r="B24" s="330">
        <v>11.904761904761903</v>
      </c>
      <c r="C24" s="331">
        <v>10</v>
      </c>
      <c r="D24" s="332">
        <v>9.0909090909090917</v>
      </c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s="329" t="s">
        <v>9</v>
      </c>
      <c r="B25" s="330">
        <v>16.666666666666664</v>
      </c>
      <c r="C25" s="331">
        <v>0</v>
      </c>
      <c r="D25" s="332">
        <v>18.181818181818183</v>
      </c>
      <c r="H25" s="20"/>
      <c r="I25" s="20"/>
      <c r="J25" s="20"/>
      <c r="K25" s="20"/>
      <c r="L25" s="20"/>
      <c r="M25" s="20"/>
      <c r="N25" s="20"/>
      <c r="O25" s="20"/>
      <c r="P25" s="20"/>
    </row>
    <row r="26" spans="1:16" x14ac:dyDescent="0.25">
      <c r="A26" s="329" t="s">
        <v>177</v>
      </c>
      <c r="B26" s="330">
        <v>7.1428571428571423</v>
      </c>
      <c r="C26" s="331">
        <v>10</v>
      </c>
      <c r="D26" s="332">
        <v>0</v>
      </c>
      <c r="H26" s="24"/>
      <c r="I26" s="20"/>
      <c r="J26" s="20"/>
      <c r="K26" s="20"/>
      <c r="L26" s="20"/>
      <c r="M26" s="20"/>
      <c r="N26" s="20"/>
      <c r="O26" s="20"/>
      <c r="P26" s="20"/>
    </row>
    <row r="27" spans="1:16" x14ac:dyDescent="0.25">
      <c r="A27" s="329" t="s">
        <v>12</v>
      </c>
      <c r="B27" s="330">
        <v>2.3809523809523809</v>
      </c>
      <c r="C27" s="331">
        <v>0</v>
      </c>
      <c r="D27" s="332">
        <v>0</v>
      </c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A28" s="329" t="s">
        <v>10</v>
      </c>
      <c r="B28" s="330">
        <v>7.1428571428571423</v>
      </c>
      <c r="C28" s="331">
        <v>10</v>
      </c>
      <c r="D28" s="332">
        <v>9.0909090909090917</v>
      </c>
    </row>
    <row r="29" spans="1:16" x14ac:dyDescent="0.25">
      <c r="A29" s="329" t="s">
        <v>11</v>
      </c>
      <c r="B29" s="330">
        <v>0</v>
      </c>
      <c r="C29" s="331">
        <v>0</v>
      </c>
      <c r="D29" s="332">
        <v>0</v>
      </c>
    </row>
    <row r="30" spans="1:16" x14ac:dyDescent="0.25">
      <c r="A30" s="329" t="s">
        <v>13</v>
      </c>
      <c r="B30" s="330">
        <v>0</v>
      </c>
      <c r="C30" s="331">
        <v>0</v>
      </c>
      <c r="D30" s="332">
        <v>0</v>
      </c>
    </row>
    <row r="31" spans="1:16" x14ac:dyDescent="0.25">
      <c r="A31" s="5" t="s">
        <v>194</v>
      </c>
      <c r="B31" s="330">
        <v>0</v>
      </c>
      <c r="C31" s="331">
        <v>0</v>
      </c>
      <c r="D31" s="332">
        <v>0</v>
      </c>
    </row>
    <row r="32" spans="1:16" x14ac:dyDescent="0.25">
      <c r="A32" s="329" t="s">
        <v>14</v>
      </c>
      <c r="B32" s="330">
        <v>21.428571428571427</v>
      </c>
      <c r="C32" s="331">
        <v>20</v>
      </c>
      <c r="D32" s="332">
        <v>36.363636363636367</v>
      </c>
    </row>
    <row r="33" spans="1:4" x14ac:dyDescent="0.25">
      <c r="A33" s="329" t="s">
        <v>174</v>
      </c>
      <c r="B33" s="330">
        <v>0</v>
      </c>
      <c r="C33" s="331">
        <v>0</v>
      </c>
      <c r="D33" s="332">
        <v>0</v>
      </c>
    </row>
    <row r="34" spans="1:4" x14ac:dyDescent="0.25">
      <c r="B34" s="327"/>
    </row>
    <row r="35" spans="1:4" x14ac:dyDescent="0.25">
      <c r="B35" s="330"/>
    </row>
    <row r="36" spans="1:4" x14ac:dyDescent="0.25">
      <c r="B36" s="330"/>
    </row>
    <row r="37" spans="1:4" x14ac:dyDescent="0.25">
      <c r="B37" s="330"/>
    </row>
    <row r="38" spans="1:4" x14ac:dyDescent="0.25">
      <c r="B38" s="330"/>
    </row>
    <row r="39" spans="1:4" x14ac:dyDescent="0.25">
      <c r="B39" s="330"/>
    </row>
    <row r="40" spans="1:4" x14ac:dyDescent="0.25">
      <c r="B40" s="330"/>
    </row>
    <row r="41" spans="1:4" x14ac:dyDescent="0.25">
      <c r="B41" s="330"/>
    </row>
    <row r="42" spans="1:4" x14ac:dyDescent="0.25">
      <c r="B42" s="330"/>
    </row>
    <row r="43" spans="1:4" x14ac:dyDescent="0.25">
      <c r="B43" s="330"/>
    </row>
    <row r="44" spans="1:4" x14ac:dyDescent="0.25">
      <c r="B44" s="330"/>
    </row>
    <row r="45" spans="1:4" x14ac:dyDescent="0.25">
      <c r="B45" s="330"/>
    </row>
    <row r="46" spans="1:4" x14ac:dyDescent="0.25">
      <c r="B46" s="330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zoomScaleNormal="100" workbookViewId="0">
      <selection activeCell="A5" sqref="A5:D20"/>
    </sheetView>
  </sheetViews>
  <sheetFormatPr baseColWidth="10" defaultRowHeight="15" x14ac:dyDescent="0.25"/>
  <cols>
    <col min="1" max="1" width="13.85546875" style="333" bestFit="1" customWidth="1"/>
    <col min="2" max="2" width="14.28515625" style="333" customWidth="1"/>
    <col min="3" max="16384" width="11.42578125" style="333"/>
  </cols>
  <sheetData>
    <row r="2" spans="1:13" ht="45.75" customHeight="1" x14ac:dyDescent="0.25">
      <c r="B2" s="369"/>
      <c r="C2" s="369"/>
      <c r="D2" s="369"/>
      <c r="E2" s="369"/>
      <c r="F2" s="369"/>
      <c r="G2" s="369"/>
    </row>
    <row r="3" spans="1:13" x14ac:dyDescent="0.25">
      <c r="A3" s="23" t="s">
        <v>186</v>
      </c>
      <c r="B3" s="16"/>
    </row>
    <row r="4" spans="1:13" x14ac:dyDescent="0.25">
      <c r="B4" s="5"/>
    </row>
    <row r="5" spans="1:13" x14ac:dyDescent="0.25">
      <c r="A5" s="138">
        <v>43525</v>
      </c>
      <c r="B5" s="334"/>
      <c r="C5" s="335" t="s">
        <v>187</v>
      </c>
      <c r="D5" s="337" t="s">
        <v>188</v>
      </c>
      <c r="G5" s="138"/>
    </row>
    <row r="6" spans="1:13" x14ac:dyDescent="0.25">
      <c r="A6" s="380" t="s">
        <v>0</v>
      </c>
      <c r="B6" s="338" t="s">
        <v>2</v>
      </c>
      <c r="C6" s="339">
        <v>11.738999999999999</v>
      </c>
      <c r="D6" s="340">
        <v>11.482999999999999</v>
      </c>
      <c r="E6" s="341"/>
      <c r="I6" s="341"/>
      <c r="J6" s="341"/>
      <c r="K6" s="341"/>
      <c r="L6" s="341"/>
    </row>
    <row r="7" spans="1:13" x14ac:dyDescent="0.25">
      <c r="A7" s="381"/>
      <c r="B7" s="338" t="s">
        <v>3</v>
      </c>
      <c r="C7" s="339">
        <v>9.5449999999999999</v>
      </c>
      <c r="D7" s="340">
        <v>7.8450000000000006</v>
      </c>
      <c r="E7" s="341"/>
      <c r="I7" s="341"/>
      <c r="J7" s="341"/>
      <c r="K7" s="341"/>
      <c r="L7" s="341"/>
    </row>
    <row r="8" spans="1:13" x14ac:dyDescent="0.25">
      <c r="A8" s="381"/>
      <c r="B8" s="338" t="s">
        <v>4</v>
      </c>
      <c r="C8" s="339">
        <v>10.540000000000001</v>
      </c>
      <c r="D8" s="340">
        <v>14.266000000000002</v>
      </c>
      <c r="E8" s="341"/>
      <c r="I8" s="341"/>
      <c r="J8" s="341"/>
      <c r="K8" s="341"/>
      <c r="L8" s="341"/>
    </row>
    <row r="9" spans="1:13" x14ac:dyDescent="0.25">
      <c r="A9" s="381"/>
      <c r="B9" s="338" t="s">
        <v>5</v>
      </c>
      <c r="C9" s="339">
        <v>12.753999999999998</v>
      </c>
      <c r="D9" s="340">
        <v>13.244</v>
      </c>
      <c r="E9" s="341"/>
      <c r="I9" s="341"/>
      <c r="J9" s="341"/>
      <c r="K9" s="341"/>
      <c r="L9" s="341"/>
    </row>
    <row r="10" spans="1:13" ht="15" customHeight="1" x14ac:dyDescent="0.25">
      <c r="A10" s="382"/>
      <c r="B10" s="342" t="s">
        <v>184</v>
      </c>
      <c r="C10" s="343">
        <f>+AVERAGE(C6:C9)</f>
        <v>11.144499999999999</v>
      </c>
      <c r="D10" s="345">
        <f>+AVERAGE(D6:D9)</f>
        <v>11.7095</v>
      </c>
      <c r="E10" s="341"/>
      <c r="I10" s="341"/>
      <c r="J10" s="341"/>
      <c r="K10" s="341"/>
      <c r="L10" s="341"/>
      <c r="M10" s="341"/>
    </row>
    <row r="11" spans="1:13" x14ac:dyDescent="0.25">
      <c r="A11" s="380" t="s">
        <v>1</v>
      </c>
      <c r="B11" s="338" t="s">
        <v>2</v>
      </c>
      <c r="C11" s="339">
        <v>2.4</v>
      </c>
      <c r="D11" s="340">
        <v>1</v>
      </c>
      <c r="E11" s="341"/>
      <c r="I11" s="341"/>
      <c r="J11" s="341"/>
      <c r="K11" s="341"/>
      <c r="L11" s="341"/>
    </row>
    <row r="12" spans="1:13" x14ac:dyDescent="0.25">
      <c r="A12" s="381"/>
      <c r="B12" s="338" t="s">
        <v>3</v>
      </c>
      <c r="C12" s="339">
        <v>1.2166666666666668</v>
      </c>
      <c r="D12" s="340">
        <v>1.202</v>
      </c>
      <c r="E12" s="341"/>
      <c r="I12" s="341"/>
      <c r="J12" s="341"/>
      <c r="K12" s="341"/>
      <c r="L12" s="341"/>
    </row>
    <row r="13" spans="1:13" x14ac:dyDescent="0.25">
      <c r="A13" s="381"/>
      <c r="B13" s="338" t="s">
        <v>4</v>
      </c>
      <c r="C13" s="339">
        <v>0</v>
      </c>
      <c r="D13" s="340">
        <v>0</v>
      </c>
      <c r="E13" s="341"/>
      <c r="I13" s="341"/>
      <c r="J13" s="341"/>
      <c r="K13" s="341"/>
      <c r="L13" s="341"/>
    </row>
    <row r="14" spans="1:13" x14ac:dyDescent="0.25">
      <c r="A14" s="381"/>
      <c r="B14" s="338" t="s">
        <v>5</v>
      </c>
      <c r="C14" s="346">
        <v>0</v>
      </c>
      <c r="D14" s="340">
        <v>0</v>
      </c>
      <c r="E14" s="341"/>
      <c r="I14" s="341"/>
      <c r="J14" s="341"/>
      <c r="K14" s="341"/>
      <c r="L14" s="341"/>
    </row>
    <row r="15" spans="1:13" x14ac:dyDescent="0.25">
      <c r="A15" s="382"/>
      <c r="B15" s="347" t="s">
        <v>184</v>
      </c>
      <c r="C15" s="343">
        <f>+AVERAGE(C11:C14)</f>
        <v>0.90416666666666667</v>
      </c>
      <c r="D15" s="345">
        <f t="shared" ref="D15" si="0">+AVERAGE(D11:D14)</f>
        <v>0.55049999999999999</v>
      </c>
      <c r="E15" s="341"/>
      <c r="F15" s="348"/>
      <c r="G15" s="348"/>
      <c r="H15" s="348"/>
      <c r="I15" s="348"/>
      <c r="J15" s="341"/>
      <c r="K15" s="341"/>
      <c r="L15" s="341"/>
      <c r="M15" s="341"/>
    </row>
    <row r="16" spans="1:13" x14ac:dyDescent="0.25">
      <c r="A16" s="380" t="s">
        <v>60</v>
      </c>
      <c r="B16" s="338" t="s">
        <v>2</v>
      </c>
      <c r="C16" s="339">
        <v>10.207999999999998</v>
      </c>
      <c r="D16" s="340">
        <v>0.255</v>
      </c>
    </row>
    <row r="17" spans="1:4" x14ac:dyDescent="0.25">
      <c r="A17" s="381"/>
      <c r="B17" s="338" t="s">
        <v>3</v>
      </c>
      <c r="C17" s="339">
        <v>5.01</v>
      </c>
      <c r="D17" s="340">
        <v>1.2525000000000002</v>
      </c>
    </row>
    <row r="18" spans="1:4" x14ac:dyDescent="0.25">
      <c r="A18" s="381"/>
      <c r="B18" s="338" t="s">
        <v>4</v>
      </c>
      <c r="C18" s="339">
        <v>0.25</v>
      </c>
      <c r="D18" s="340">
        <v>0.25</v>
      </c>
    </row>
    <row r="19" spans="1:4" x14ac:dyDescent="0.25">
      <c r="A19" s="381"/>
      <c r="B19" s="338" t="s">
        <v>5</v>
      </c>
      <c r="C19" s="346">
        <v>10.202</v>
      </c>
      <c r="D19" s="340">
        <v>0.2525</v>
      </c>
    </row>
    <row r="20" spans="1:4" x14ac:dyDescent="0.25">
      <c r="A20" s="382"/>
      <c r="B20" s="347" t="s">
        <v>184</v>
      </c>
      <c r="C20" s="343">
        <f>+AVERAGE(C16:C19)</f>
        <v>6.4174999999999995</v>
      </c>
      <c r="D20" s="345">
        <f t="shared" ref="D20" si="1">+AVERAGE(D16:D19)</f>
        <v>0.50250000000000006</v>
      </c>
    </row>
  </sheetData>
  <mergeCells count="4">
    <mergeCell ref="B2:G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tabSelected="1" zoomScaleNormal="100" workbookViewId="0">
      <selection activeCell="L22" sqref="L22"/>
    </sheetView>
  </sheetViews>
  <sheetFormatPr baseColWidth="10" defaultRowHeight="15" x14ac:dyDescent="0.25"/>
  <cols>
    <col min="1" max="1" width="13.85546875" style="333" bestFit="1" customWidth="1"/>
    <col min="2" max="2" width="14.28515625" style="333" customWidth="1"/>
    <col min="3" max="4" width="11.42578125" style="333"/>
    <col min="5" max="5" width="15.28515625" style="333" customWidth="1"/>
    <col min="6" max="16384" width="11.42578125" style="333"/>
  </cols>
  <sheetData>
    <row r="2" spans="1:15" ht="45.75" customHeight="1" x14ac:dyDescent="0.25">
      <c r="B2" s="369" t="s">
        <v>179</v>
      </c>
      <c r="C2" s="369" t="s">
        <v>179</v>
      </c>
      <c r="D2" s="369" t="s">
        <v>179</v>
      </c>
      <c r="E2" s="369" t="s">
        <v>179</v>
      </c>
      <c r="F2" s="369" t="s">
        <v>179</v>
      </c>
      <c r="G2" s="369" t="s">
        <v>179</v>
      </c>
      <c r="H2" s="369" t="s">
        <v>179</v>
      </c>
      <c r="I2" s="369" t="s">
        <v>179</v>
      </c>
    </row>
    <row r="3" spans="1:15" x14ac:dyDescent="0.25">
      <c r="A3" s="23" t="s">
        <v>185</v>
      </c>
      <c r="B3" s="16"/>
    </row>
    <row r="4" spans="1:15" x14ac:dyDescent="0.25">
      <c r="B4" s="5"/>
      <c r="D4" s="138"/>
      <c r="E4" s="138"/>
    </row>
    <row r="5" spans="1:15" x14ac:dyDescent="0.25">
      <c r="A5" s="138">
        <v>43525</v>
      </c>
      <c r="B5" s="334"/>
      <c r="C5" s="335" t="s">
        <v>180</v>
      </c>
      <c r="D5" s="336" t="s">
        <v>181</v>
      </c>
      <c r="E5" s="336" t="s">
        <v>182</v>
      </c>
      <c r="F5" s="337" t="s">
        <v>183</v>
      </c>
      <c r="I5" s="138"/>
    </row>
    <row r="6" spans="1:15" x14ac:dyDescent="0.25">
      <c r="A6" s="380" t="s">
        <v>0</v>
      </c>
      <c r="B6" s="338" t="s">
        <v>2</v>
      </c>
      <c r="C6" s="339">
        <v>100</v>
      </c>
      <c r="D6" s="339">
        <v>0</v>
      </c>
      <c r="E6" s="339">
        <v>0</v>
      </c>
      <c r="F6" s="340">
        <v>0</v>
      </c>
      <c r="G6" s="341"/>
      <c r="K6" s="341"/>
      <c r="L6" s="341"/>
      <c r="M6" s="341"/>
      <c r="N6" s="341"/>
    </row>
    <row r="7" spans="1:15" x14ac:dyDescent="0.25">
      <c r="A7" s="381"/>
      <c r="B7" s="338" t="s">
        <v>3</v>
      </c>
      <c r="C7" s="339">
        <v>92.857142857142861</v>
      </c>
      <c r="D7" s="339">
        <v>7.1428571428571423</v>
      </c>
      <c r="E7" s="339">
        <v>0</v>
      </c>
      <c r="F7" s="340">
        <v>0</v>
      </c>
      <c r="G7" s="341"/>
      <c r="K7" s="341"/>
      <c r="L7" s="341"/>
      <c r="M7" s="341"/>
      <c r="N7" s="341"/>
    </row>
    <row r="8" spans="1:15" x14ac:dyDescent="0.25">
      <c r="A8" s="381"/>
      <c r="B8" s="338" t="s">
        <v>4</v>
      </c>
      <c r="C8" s="339">
        <v>100</v>
      </c>
      <c r="D8" s="339">
        <v>0</v>
      </c>
      <c r="E8" s="339">
        <v>0</v>
      </c>
      <c r="F8" s="340">
        <v>0</v>
      </c>
      <c r="G8" s="341"/>
      <c r="K8" s="341"/>
      <c r="L8" s="341"/>
      <c r="M8" s="341"/>
      <c r="N8" s="341"/>
    </row>
    <row r="9" spans="1:15" x14ac:dyDescent="0.25">
      <c r="A9" s="381"/>
      <c r="B9" s="338" t="s">
        <v>5</v>
      </c>
      <c r="C9" s="339">
        <v>100</v>
      </c>
      <c r="D9" s="339">
        <v>0</v>
      </c>
      <c r="E9" s="339">
        <v>0</v>
      </c>
      <c r="F9" s="340">
        <v>0</v>
      </c>
      <c r="G9" s="341"/>
      <c r="K9" s="341"/>
      <c r="L9" s="341"/>
      <c r="M9" s="341"/>
      <c r="N9" s="341"/>
    </row>
    <row r="10" spans="1:15" ht="15" customHeight="1" x14ac:dyDescent="0.25">
      <c r="A10" s="382"/>
      <c r="B10" s="342" t="s">
        <v>184</v>
      </c>
      <c r="C10" s="343">
        <f>+AVERAGE(C6:C9)</f>
        <v>98.214285714285722</v>
      </c>
      <c r="D10" s="344">
        <f>+AVERAGE(D6:D9)</f>
        <v>1.7857142857142856</v>
      </c>
      <c r="E10" s="344">
        <f>+AVERAGE(E6:E9)</f>
        <v>0</v>
      </c>
      <c r="F10" s="345">
        <f>+AVERAGE(F6:F9)</f>
        <v>0</v>
      </c>
      <c r="G10" s="341"/>
      <c r="K10" s="341"/>
      <c r="L10" s="341"/>
      <c r="M10" s="341"/>
      <c r="N10" s="341"/>
      <c r="O10" s="341"/>
    </row>
    <row r="11" spans="1:15" x14ac:dyDescent="0.25">
      <c r="A11" s="380" t="s">
        <v>1</v>
      </c>
      <c r="B11" s="338" t="s">
        <v>2</v>
      </c>
      <c r="C11" s="339">
        <v>75</v>
      </c>
      <c r="D11" s="339">
        <v>0</v>
      </c>
      <c r="E11" s="339">
        <v>25</v>
      </c>
      <c r="F11" s="340">
        <v>0</v>
      </c>
      <c r="G11" s="341"/>
      <c r="K11" s="341"/>
      <c r="L11" s="341"/>
      <c r="M11" s="341"/>
      <c r="N11" s="341"/>
    </row>
    <row r="12" spans="1:15" x14ac:dyDescent="0.25">
      <c r="A12" s="381"/>
      <c r="B12" s="338" t="s">
        <v>3</v>
      </c>
      <c r="C12" s="339">
        <v>40</v>
      </c>
      <c r="D12" s="339">
        <v>40</v>
      </c>
      <c r="E12" s="339">
        <v>20</v>
      </c>
      <c r="F12" s="340">
        <v>0</v>
      </c>
      <c r="G12" s="341"/>
      <c r="K12" s="341"/>
      <c r="L12" s="341"/>
      <c r="M12" s="341"/>
      <c r="N12" s="341"/>
    </row>
    <row r="13" spans="1:15" x14ac:dyDescent="0.25">
      <c r="A13" s="381"/>
      <c r="B13" s="338" t="s">
        <v>4</v>
      </c>
      <c r="C13" s="339">
        <v>0</v>
      </c>
      <c r="D13" s="339">
        <v>0</v>
      </c>
      <c r="E13" s="339">
        <v>0</v>
      </c>
      <c r="F13" s="340">
        <v>0</v>
      </c>
      <c r="G13" s="341"/>
      <c r="K13" s="341"/>
      <c r="L13" s="341"/>
      <c r="M13" s="341"/>
      <c r="N13" s="341"/>
    </row>
    <row r="14" spans="1:15" x14ac:dyDescent="0.25">
      <c r="A14" s="381"/>
      <c r="B14" s="338" t="s">
        <v>5</v>
      </c>
      <c r="C14" s="346">
        <v>0</v>
      </c>
      <c r="D14" s="339">
        <v>0</v>
      </c>
      <c r="E14" s="339">
        <v>0</v>
      </c>
      <c r="F14" s="340">
        <v>0</v>
      </c>
      <c r="G14" s="341"/>
      <c r="K14" s="341"/>
      <c r="L14" s="341"/>
      <c r="M14" s="341"/>
      <c r="N14" s="341"/>
    </row>
    <row r="15" spans="1:15" x14ac:dyDescent="0.25">
      <c r="A15" s="382"/>
      <c r="B15" s="347" t="s">
        <v>184</v>
      </c>
      <c r="C15" s="343">
        <f>+AVERAGE(C11:C14)</f>
        <v>28.75</v>
      </c>
      <c r="D15" s="344">
        <f t="shared" ref="D15:F15" si="0">+AVERAGE(D11:D14)</f>
        <v>10</v>
      </c>
      <c r="E15" s="344">
        <f t="shared" si="0"/>
        <v>11.25</v>
      </c>
      <c r="F15" s="345">
        <f t="shared" si="0"/>
        <v>0</v>
      </c>
      <c r="G15" s="341"/>
      <c r="H15" s="348"/>
      <c r="I15" s="348"/>
      <c r="J15" s="348"/>
      <c r="K15" s="348"/>
      <c r="L15" s="341"/>
      <c r="M15" s="341"/>
      <c r="N15" s="341"/>
      <c r="O15" s="341"/>
    </row>
    <row r="16" spans="1:15" x14ac:dyDescent="0.25">
      <c r="A16" s="380" t="s">
        <v>16</v>
      </c>
      <c r="B16" s="338" t="s">
        <v>2</v>
      </c>
      <c r="C16" s="339">
        <v>80</v>
      </c>
      <c r="D16" s="339">
        <v>0</v>
      </c>
      <c r="E16" s="339">
        <v>0</v>
      </c>
      <c r="F16" s="340">
        <v>20</v>
      </c>
      <c r="G16" s="341"/>
      <c r="K16" s="341"/>
      <c r="L16" s="341"/>
      <c r="M16" s="341"/>
      <c r="N16" s="341"/>
    </row>
    <row r="17" spans="1:15" x14ac:dyDescent="0.25">
      <c r="A17" s="381"/>
      <c r="B17" s="338" t="s">
        <v>3</v>
      </c>
      <c r="C17" s="339">
        <v>75</v>
      </c>
      <c r="D17" s="339">
        <v>0</v>
      </c>
      <c r="E17" s="339">
        <v>0</v>
      </c>
      <c r="F17" s="340">
        <v>25</v>
      </c>
      <c r="G17" s="341"/>
      <c r="K17" s="341"/>
      <c r="L17" s="341"/>
      <c r="M17" s="341"/>
      <c r="N17" s="341"/>
    </row>
    <row r="18" spans="1:15" x14ac:dyDescent="0.25">
      <c r="A18" s="381"/>
      <c r="B18" s="338" t="s">
        <v>4</v>
      </c>
      <c r="C18" s="339">
        <v>50</v>
      </c>
      <c r="D18" s="339">
        <v>0</v>
      </c>
      <c r="E18" s="339">
        <v>0</v>
      </c>
      <c r="F18" s="340">
        <v>50</v>
      </c>
      <c r="G18" s="341"/>
      <c r="K18" s="341"/>
      <c r="L18" s="341"/>
      <c r="M18" s="341"/>
      <c r="N18" s="341"/>
    </row>
    <row r="19" spans="1:15" x14ac:dyDescent="0.25">
      <c r="A19" s="381"/>
      <c r="B19" s="338" t="s">
        <v>5</v>
      </c>
      <c r="C19" s="339">
        <v>75</v>
      </c>
      <c r="D19" s="339">
        <v>0</v>
      </c>
      <c r="E19" s="339">
        <v>0</v>
      </c>
      <c r="F19" s="340">
        <v>25</v>
      </c>
      <c r="G19" s="341"/>
      <c r="K19" s="341"/>
      <c r="L19" s="341"/>
      <c r="M19" s="341"/>
      <c r="N19" s="341"/>
    </row>
    <row r="20" spans="1:15" x14ac:dyDescent="0.25">
      <c r="A20" s="382"/>
      <c r="B20" s="349" t="s">
        <v>184</v>
      </c>
      <c r="C20" s="344">
        <f>+AVERAGE(C16:C19)</f>
        <v>70</v>
      </c>
      <c r="D20" s="344">
        <f>+AVERAGE(D16:D19)</f>
        <v>0</v>
      </c>
      <c r="E20" s="344">
        <f>+AVERAGE(E16:E19)</f>
        <v>0</v>
      </c>
      <c r="F20" s="345">
        <f>+AVERAGE(F16:F19)</f>
        <v>30</v>
      </c>
      <c r="G20" s="341"/>
      <c r="K20" s="341"/>
      <c r="L20" s="341"/>
      <c r="M20" s="341"/>
      <c r="N20" s="341"/>
      <c r="O20" s="341"/>
    </row>
    <row r="21" spans="1:15" x14ac:dyDescent="0.25">
      <c r="B21" s="350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24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-6.666666666666667</v>
      </c>
      <c r="D5" s="15">
        <v>0</v>
      </c>
      <c r="E5" s="15">
        <v>18.181818181818183</v>
      </c>
      <c r="F5" s="15">
        <v>15.384615384615385</v>
      </c>
      <c r="G5" s="15">
        <v>7.1428571428571423</v>
      </c>
      <c r="H5" s="15">
        <v>41.666666666666671</v>
      </c>
      <c r="I5" s="15">
        <v>28.571428571428569</v>
      </c>
      <c r="J5" s="15">
        <v>40</v>
      </c>
      <c r="K5" s="15">
        <v>35.294117647058826</v>
      </c>
      <c r="L5" s="15">
        <v>28.571428571428569</v>
      </c>
    </row>
    <row r="6" spans="1:12" x14ac:dyDescent="0.25">
      <c r="A6" s="5" t="s">
        <v>3</v>
      </c>
      <c r="B6" s="15">
        <v>46.666666666666664</v>
      </c>
      <c r="C6" s="15">
        <v>26.666666666666668</v>
      </c>
      <c r="D6" s="15">
        <v>23.076923076923077</v>
      </c>
      <c r="E6" s="15">
        <v>9.0909090909090917</v>
      </c>
      <c r="F6" s="15">
        <v>38.461538461538467</v>
      </c>
      <c r="G6" s="15">
        <v>-7.1428571428571423</v>
      </c>
      <c r="H6" s="15">
        <v>25</v>
      </c>
      <c r="I6" s="15">
        <v>50</v>
      </c>
      <c r="J6" s="15">
        <v>13.333333333333334</v>
      </c>
      <c r="K6" s="15">
        <v>17.647058823529413</v>
      </c>
      <c r="L6" s="15">
        <v>28.571428571428569</v>
      </c>
    </row>
    <row r="7" spans="1:12" x14ac:dyDescent="0.25">
      <c r="A7" s="5" t="s">
        <v>4</v>
      </c>
      <c r="B7" s="15">
        <v>-6.666666666666667</v>
      </c>
      <c r="C7" s="15">
        <v>-33.333333333333329</v>
      </c>
      <c r="D7" s="15">
        <v>-15.384615384615385</v>
      </c>
      <c r="E7" s="15">
        <v>0</v>
      </c>
      <c r="F7" s="15">
        <v>0</v>
      </c>
      <c r="G7" s="15">
        <v>-14.285714285714285</v>
      </c>
      <c r="H7" s="15">
        <v>-8.3333333333333321</v>
      </c>
      <c r="I7" s="15">
        <v>-21.428571428571427</v>
      </c>
      <c r="J7" s="15">
        <v>-6.666666666666667</v>
      </c>
      <c r="K7" s="15">
        <v>17.647058823529413</v>
      </c>
      <c r="L7" s="15">
        <v>7.1428571428571423</v>
      </c>
    </row>
    <row r="8" spans="1:12" x14ac:dyDescent="0.25">
      <c r="A8" s="5" t="s">
        <v>5</v>
      </c>
      <c r="B8" s="15">
        <v>-6.666666666666667</v>
      </c>
      <c r="C8" s="15">
        <v>6.666666666666667</v>
      </c>
      <c r="D8" s="15">
        <v>-7.6923076923076925</v>
      </c>
      <c r="E8" s="15">
        <v>-9.0909090909090917</v>
      </c>
      <c r="F8" s="15">
        <v>-7.6923076923076925</v>
      </c>
      <c r="G8" s="15">
        <v>-7.1428571428571423</v>
      </c>
      <c r="H8" s="15">
        <v>0</v>
      </c>
      <c r="I8" s="15">
        <v>0</v>
      </c>
      <c r="J8" s="15">
        <v>26.666666666666668</v>
      </c>
      <c r="K8" s="15">
        <v>-11.76470588235294</v>
      </c>
      <c r="L8" s="15">
        <v>21.428571428571427</v>
      </c>
    </row>
    <row r="11" spans="1:12" x14ac:dyDescent="0.25">
      <c r="B11" s="23" t="s">
        <v>30</v>
      </c>
      <c r="C11" s="20"/>
      <c r="D11" s="20"/>
      <c r="E11" s="20"/>
      <c r="F11" s="20"/>
      <c r="G11" s="20"/>
      <c r="H11" s="20"/>
      <c r="I11" s="20"/>
      <c r="J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  <c r="J12" s="20"/>
    </row>
    <row r="13" spans="1:12" x14ac:dyDescent="0.25">
      <c r="B13" s="23" t="s">
        <v>27</v>
      </c>
      <c r="C13" s="20"/>
      <c r="D13" s="20"/>
      <c r="E13" s="20"/>
      <c r="F13" s="20"/>
      <c r="G13" s="20"/>
      <c r="H13" s="20"/>
      <c r="I13" s="20"/>
      <c r="J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  <c r="J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  <c r="J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25">
      <c r="B18" s="20"/>
      <c r="C18" s="20"/>
      <c r="D18" s="20"/>
      <c r="E18" s="20"/>
      <c r="F18" s="20"/>
      <c r="G18" s="20"/>
      <c r="H18" s="20"/>
      <c r="I18" s="20"/>
      <c r="J18" s="20"/>
    </row>
    <row r="19" spans="2:10" x14ac:dyDescent="0.25">
      <c r="B19" s="20"/>
      <c r="C19" s="20"/>
      <c r="D19" s="20"/>
      <c r="E19" s="20"/>
      <c r="F19" s="20"/>
      <c r="G19" s="20"/>
      <c r="H19" s="20"/>
      <c r="I19" s="20"/>
      <c r="J19" s="20"/>
    </row>
    <row r="20" spans="2:10" x14ac:dyDescent="0.25">
      <c r="B20" s="20"/>
      <c r="C20" s="20"/>
      <c r="D20" s="20"/>
      <c r="E20" s="20"/>
      <c r="F20" s="20"/>
      <c r="G20" s="20"/>
      <c r="H20" s="20"/>
      <c r="I20" s="20"/>
      <c r="J20" s="20"/>
    </row>
    <row r="21" spans="2:10" x14ac:dyDescent="0.25">
      <c r="B21" s="20"/>
      <c r="C21" s="20"/>
      <c r="D21" s="20"/>
      <c r="E21" s="20"/>
      <c r="F21" s="20"/>
      <c r="G21" s="20"/>
      <c r="H21" s="20"/>
      <c r="I21" s="20"/>
      <c r="J21" s="20"/>
    </row>
    <row r="22" spans="2:10" x14ac:dyDescent="0.25">
      <c r="B22" s="20"/>
      <c r="C22" s="20"/>
      <c r="D22" s="20"/>
      <c r="E22" s="20"/>
      <c r="F22" s="20"/>
      <c r="G22" s="20"/>
      <c r="H22" s="20"/>
      <c r="I22" s="20"/>
      <c r="J22" s="20"/>
    </row>
    <row r="23" spans="2:10" x14ac:dyDescent="0.25">
      <c r="B23" s="20"/>
      <c r="C23" s="20"/>
      <c r="D23" s="20"/>
      <c r="E23" s="20"/>
      <c r="F23" s="20"/>
      <c r="G23" s="20"/>
      <c r="H23" s="20"/>
      <c r="I23" s="20"/>
      <c r="J23" s="20"/>
    </row>
    <row r="24" spans="2:10" x14ac:dyDescent="0.25">
      <c r="B24" s="20"/>
      <c r="C24" s="20"/>
      <c r="D24" s="20"/>
      <c r="E24" s="20"/>
      <c r="F24" s="20"/>
      <c r="G24" s="20"/>
      <c r="H24" s="20"/>
      <c r="I24" s="20"/>
      <c r="J24" s="20"/>
    </row>
    <row r="25" spans="2:10" x14ac:dyDescent="0.25">
      <c r="B25" s="20"/>
      <c r="C25" s="20"/>
      <c r="D25" s="20"/>
      <c r="E25" s="20"/>
      <c r="F25" s="20"/>
      <c r="G25" s="20"/>
      <c r="H25" s="20"/>
      <c r="I25" s="20"/>
      <c r="J25" s="20"/>
    </row>
    <row r="26" spans="2:10" x14ac:dyDescent="0.25">
      <c r="B26" s="20"/>
      <c r="C26" s="20"/>
      <c r="D26" s="20"/>
      <c r="E26" s="20"/>
      <c r="F26" s="20"/>
      <c r="G26" s="20"/>
      <c r="H26" s="20"/>
      <c r="I26" s="20"/>
      <c r="J26" s="20"/>
    </row>
    <row r="27" spans="2:10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x14ac:dyDescent="0.25">
      <c r="B28" s="20"/>
      <c r="C28" s="20"/>
      <c r="D28" s="20"/>
      <c r="E28" s="20"/>
      <c r="F28" s="20"/>
      <c r="G28" s="20"/>
      <c r="H28" s="20"/>
      <c r="I28" s="20"/>
      <c r="J28" s="20"/>
    </row>
    <row r="29" spans="2:10" x14ac:dyDescent="0.25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2:10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x14ac:dyDescent="0.25">
      <c r="B32" s="26" t="s">
        <v>71</v>
      </c>
      <c r="C32" s="20"/>
      <c r="D32" s="20"/>
      <c r="E32" s="20"/>
      <c r="F32" s="20"/>
      <c r="G32" s="20"/>
      <c r="H32" s="20"/>
      <c r="I32" s="20"/>
      <c r="J32" s="20"/>
    </row>
  </sheetData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25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9">
        <v>22.222222222222221</v>
      </c>
      <c r="C5" s="19">
        <v>-9.0909090909090917</v>
      </c>
      <c r="D5" s="19">
        <v>0</v>
      </c>
      <c r="E5" s="19">
        <v>-14.285714285714285</v>
      </c>
      <c r="F5" s="19">
        <v>42.857142857142854</v>
      </c>
      <c r="G5" s="19">
        <v>-8.3333333333333321</v>
      </c>
      <c r="H5" s="19">
        <v>9.0909090909090917</v>
      </c>
      <c r="I5" s="19">
        <v>-22.222222222222221</v>
      </c>
      <c r="J5" s="19">
        <v>22.222222222222221</v>
      </c>
      <c r="K5" s="112">
        <v>-40</v>
      </c>
      <c r="L5" s="112">
        <v>-42.857142857142854</v>
      </c>
    </row>
    <row r="6" spans="1:12" x14ac:dyDescent="0.25">
      <c r="A6" s="5" t="s">
        <v>3</v>
      </c>
      <c r="B6" s="19">
        <v>44.444444444444443</v>
      </c>
      <c r="C6" s="19">
        <v>9.0909090909090917</v>
      </c>
      <c r="D6" s="19">
        <v>9.0909090909090917</v>
      </c>
      <c r="E6" s="19">
        <v>28.571428571428569</v>
      </c>
      <c r="F6" s="19">
        <v>28.571428571428569</v>
      </c>
      <c r="G6" s="19">
        <v>16.666666666666664</v>
      </c>
      <c r="H6" s="19">
        <v>45.454545454545453</v>
      </c>
      <c r="I6" s="19">
        <v>22.222222222222221</v>
      </c>
      <c r="J6" s="19">
        <v>22.222222222222221</v>
      </c>
      <c r="K6" s="112">
        <v>50</v>
      </c>
      <c r="L6" s="112">
        <v>-28.571428571428569</v>
      </c>
    </row>
    <row r="7" spans="1:12" x14ac:dyDescent="0.25">
      <c r="A7" s="5" t="s">
        <v>4</v>
      </c>
      <c r="B7" s="19">
        <v>0</v>
      </c>
      <c r="C7" s="19">
        <v>0</v>
      </c>
      <c r="D7" s="19">
        <v>0</v>
      </c>
      <c r="E7" s="19">
        <v>14.285714285714285</v>
      </c>
      <c r="F7" s="19">
        <v>0</v>
      </c>
      <c r="G7" s="19">
        <v>8.3333333333333321</v>
      </c>
      <c r="H7" s="19">
        <v>9.0909090909090917</v>
      </c>
      <c r="I7" s="19">
        <v>0</v>
      </c>
      <c r="J7" s="19">
        <v>11.111111111111111</v>
      </c>
      <c r="K7" s="112">
        <v>-10</v>
      </c>
      <c r="L7" s="112">
        <v>0</v>
      </c>
    </row>
    <row r="8" spans="1:12" x14ac:dyDescent="0.25">
      <c r="A8" s="5" t="s">
        <v>5</v>
      </c>
      <c r="B8" s="19">
        <v>11.111111111111111</v>
      </c>
      <c r="C8" s="19">
        <v>0</v>
      </c>
      <c r="D8" s="19">
        <v>0</v>
      </c>
      <c r="E8" s="19">
        <v>14.285714285714285</v>
      </c>
      <c r="F8" s="19">
        <v>-14.285714285714285</v>
      </c>
      <c r="G8" s="19">
        <v>-16.666666666666664</v>
      </c>
      <c r="H8" s="19">
        <v>-9.0909090909090917</v>
      </c>
      <c r="I8" s="19">
        <v>-11.111111111111111</v>
      </c>
      <c r="J8" s="19">
        <v>11.111111111111111</v>
      </c>
      <c r="K8" s="112">
        <v>20</v>
      </c>
      <c r="L8" s="112">
        <v>14.285714285714285</v>
      </c>
    </row>
    <row r="9" spans="1:12" x14ac:dyDescent="0.25">
      <c r="I9" s="19"/>
    </row>
    <row r="11" spans="1:12" x14ac:dyDescent="0.25">
      <c r="B11" s="23" t="s">
        <v>30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28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6" t="s">
        <v>71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25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-20</v>
      </c>
      <c r="D5" s="15">
        <v>0</v>
      </c>
      <c r="E5" s="15">
        <v>0</v>
      </c>
      <c r="F5" s="15">
        <v>-50</v>
      </c>
      <c r="G5" s="15">
        <v>0</v>
      </c>
      <c r="H5" s="15">
        <v>-40</v>
      </c>
      <c r="I5" s="15">
        <v>40</v>
      </c>
      <c r="J5" s="15">
        <v>0</v>
      </c>
      <c r="K5" s="5">
        <v>-20</v>
      </c>
      <c r="L5" s="5">
        <v>25</v>
      </c>
    </row>
    <row r="6" spans="1:12" x14ac:dyDescent="0.25">
      <c r="A6" s="5" t="s">
        <v>3</v>
      </c>
      <c r="B6" s="15">
        <v>40</v>
      </c>
      <c r="C6" s="15">
        <v>20</v>
      </c>
      <c r="D6" s="15">
        <v>-25</v>
      </c>
      <c r="E6" s="15">
        <v>-50</v>
      </c>
      <c r="F6" s="15">
        <v>-50</v>
      </c>
      <c r="G6" s="15">
        <v>0</v>
      </c>
      <c r="H6" s="15">
        <v>-60</v>
      </c>
      <c r="I6" s="15">
        <v>-20</v>
      </c>
      <c r="J6" s="15">
        <v>-20</v>
      </c>
      <c r="K6" s="5">
        <v>-60</v>
      </c>
      <c r="L6" s="5">
        <v>0</v>
      </c>
    </row>
    <row r="7" spans="1:12" x14ac:dyDescent="0.25">
      <c r="A7" s="5" t="s">
        <v>4</v>
      </c>
      <c r="B7" s="15">
        <v>-40</v>
      </c>
      <c r="C7" s="15">
        <v>-40</v>
      </c>
      <c r="D7" s="15">
        <v>-75</v>
      </c>
      <c r="E7" s="15">
        <v>-50</v>
      </c>
      <c r="F7" s="15">
        <v>-25</v>
      </c>
      <c r="G7" s="15">
        <v>-25</v>
      </c>
      <c r="H7" s="15">
        <v>-40</v>
      </c>
      <c r="I7" s="15">
        <v>-20</v>
      </c>
      <c r="J7" s="15">
        <v>-40</v>
      </c>
      <c r="K7" s="5">
        <v>-60</v>
      </c>
      <c r="L7" s="5">
        <v>-50</v>
      </c>
    </row>
    <row r="8" spans="1:12" x14ac:dyDescent="0.25">
      <c r="A8" s="5" t="s">
        <v>5</v>
      </c>
      <c r="B8" s="15">
        <v>0</v>
      </c>
      <c r="C8" s="15">
        <v>20</v>
      </c>
      <c r="D8" s="15">
        <v>-25</v>
      </c>
      <c r="E8" s="15">
        <v>0</v>
      </c>
      <c r="F8" s="15">
        <v>-50</v>
      </c>
      <c r="G8" s="15">
        <v>25</v>
      </c>
      <c r="H8" s="15">
        <v>-60</v>
      </c>
      <c r="I8" s="15">
        <v>-20</v>
      </c>
      <c r="J8" s="15">
        <v>-20</v>
      </c>
      <c r="K8" s="5">
        <v>-40</v>
      </c>
      <c r="L8" s="5">
        <v>-25</v>
      </c>
    </row>
    <row r="9" spans="1:12" x14ac:dyDescent="0.25">
      <c r="B9" s="15"/>
      <c r="C9" s="15"/>
      <c r="D9" s="15"/>
      <c r="E9" s="15"/>
      <c r="F9" s="15"/>
      <c r="G9" s="15"/>
    </row>
    <row r="11" spans="1:12" x14ac:dyDescent="0.25">
      <c r="B11" s="23" t="s">
        <v>30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29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4" t="s">
        <v>71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90"/>
      <c r="D3" s="8"/>
      <c r="E3" s="8"/>
    </row>
    <row r="4" spans="1:13" x14ac:dyDescent="0.25">
      <c r="D4" s="90"/>
      <c r="E4" s="8"/>
      <c r="F4" s="8"/>
      <c r="K4" s="1">
        <v>100</v>
      </c>
    </row>
    <row r="5" spans="1:13" ht="15" customHeight="1" x14ac:dyDescent="0.25">
      <c r="D5" s="90"/>
      <c r="E5" s="8"/>
      <c r="F5" s="8"/>
      <c r="H5" s="383" t="s">
        <v>63</v>
      </c>
      <c r="I5" s="383"/>
      <c r="J5" s="383"/>
      <c r="K5" s="383"/>
    </row>
    <row r="6" spans="1:13" x14ac:dyDescent="0.25">
      <c r="A6" s="63" t="s">
        <v>0</v>
      </c>
      <c r="B6" s="91" t="s">
        <v>69</v>
      </c>
      <c r="C6" s="91" t="s">
        <v>65</v>
      </c>
      <c r="F6" s="384" t="s">
        <v>66</v>
      </c>
      <c r="G6" s="385"/>
      <c r="H6" s="384" t="s">
        <v>67</v>
      </c>
      <c r="I6" s="384"/>
    </row>
    <row r="7" spans="1:13" x14ac:dyDescent="0.25">
      <c r="A7" s="9" t="s">
        <v>14</v>
      </c>
      <c r="B7" s="93">
        <f t="shared" ref="B7:B17" si="0">+VLOOKUP($A7,$F$7:$H$17,2,0)</f>
        <v>3.8</v>
      </c>
      <c r="C7" s="93">
        <f t="shared" ref="C7:C17" si="1">+VLOOKUP($A7,$F$7:$H$17,3,0)</f>
        <v>33.299999999999997</v>
      </c>
      <c r="F7" s="92" t="s">
        <v>6</v>
      </c>
      <c r="G7" s="13">
        <v>2.8666666666666667</v>
      </c>
      <c r="H7" s="13">
        <v>0</v>
      </c>
      <c r="J7" s="386"/>
      <c r="K7" s="386"/>
      <c r="L7" s="386"/>
      <c r="M7" s="386"/>
    </row>
    <row r="8" spans="1:13" x14ac:dyDescent="0.25">
      <c r="A8" s="9" t="s">
        <v>11</v>
      </c>
      <c r="B8" s="93">
        <f t="shared" si="0"/>
        <v>3.2666666666666666</v>
      </c>
      <c r="C8" s="93">
        <f t="shared" si="1"/>
        <v>13.3</v>
      </c>
      <c r="F8" s="92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92" t="s">
        <v>8</v>
      </c>
      <c r="B9" s="93">
        <f t="shared" si="0"/>
        <v>3.2666666666666666</v>
      </c>
      <c r="C9" s="93">
        <f t="shared" si="1"/>
        <v>20</v>
      </c>
      <c r="F9" s="92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93">
        <f t="shared" si="0"/>
        <v>3.1333333333333333</v>
      </c>
      <c r="C10" s="93">
        <f t="shared" si="1"/>
        <v>13.3</v>
      </c>
      <c r="F10" s="92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93">
        <f t="shared" si="0"/>
        <v>2.8666666666666667</v>
      </c>
      <c r="C11" s="93">
        <f t="shared" si="1"/>
        <v>0</v>
      </c>
      <c r="F11" s="92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93">
        <f t="shared" si="0"/>
        <v>2.8</v>
      </c>
      <c r="C12" s="93">
        <f t="shared" si="1"/>
        <v>0</v>
      </c>
      <c r="F12" s="92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93">
        <f t="shared" si="0"/>
        <v>2.7333333333333334</v>
      </c>
      <c r="C13" s="93">
        <f t="shared" si="1"/>
        <v>6.7</v>
      </c>
      <c r="F13" s="92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93">
        <f t="shared" si="0"/>
        <v>2.6666666666666665</v>
      </c>
      <c r="C14" s="93">
        <f t="shared" si="1"/>
        <v>20</v>
      </c>
      <c r="F14" s="92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62</v>
      </c>
      <c r="B15" s="93">
        <f t="shared" si="0"/>
        <v>2.0666666666666669</v>
      </c>
      <c r="C15" s="93">
        <f t="shared" si="1"/>
        <v>46.7</v>
      </c>
      <c r="F15" s="92" t="s">
        <v>62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92" t="s">
        <v>10</v>
      </c>
      <c r="B16" s="93">
        <f t="shared" si="0"/>
        <v>2.0666666666666669</v>
      </c>
      <c r="C16" s="93">
        <f t="shared" si="1"/>
        <v>93.3</v>
      </c>
      <c r="F16" s="92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93">
        <f t="shared" si="0"/>
        <v>4</v>
      </c>
      <c r="C17" s="93">
        <f t="shared" si="1"/>
        <v>13.3</v>
      </c>
      <c r="F17" s="92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94"/>
      <c r="C18" s="94"/>
      <c r="D18" s="11"/>
      <c r="E18" s="90"/>
      <c r="F18" s="11"/>
      <c r="H18" s="92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94"/>
      <c r="C20" s="94"/>
      <c r="D20" s="11"/>
      <c r="E20" s="11"/>
      <c r="F20" s="11"/>
      <c r="K20" s="9"/>
      <c r="L20" s="9"/>
      <c r="M20" s="9"/>
      <c r="N20" s="9"/>
    </row>
    <row r="21" spans="1:14" x14ac:dyDescent="0.25">
      <c r="B21" s="94"/>
      <c r="C21" s="11"/>
      <c r="D21" s="11"/>
      <c r="E21" s="11"/>
      <c r="J21" s="9"/>
      <c r="K21" s="9"/>
      <c r="L21" s="9"/>
      <c r="M21" s="9"/>
    </row>
    <row r="22" spans="1:14" x14ac:dyDescent="0.25">
      <c r="B22" s="95" t="s">
        <v>17</v>
      </c>
      <c r="C22" s="96"/>
      <c r="D22" s="96"/>
      <c r="E22" s="96"/>
      <c r="F22" s="20"/>
      <c r="J22" s="9"/>
      <c r="K22" s="9"/>
      <c r="L22" s="9"/>
      <c r="M22" s="9"/>
    </row>
    <row r="23" spans="1:14" x14ac:dyDescent="0.25">
      <c r="B23" s="22" t="s">
        <v>68</v>
      </c>
      <c r="C23" s="96"/>
      <c r="D23" s="96"/>
      <c r="E23" s="96"/>
      <c r="F23" s="20"/>
      <c r="J23" s="9"/>
      <c r="K23" s="9"/>
      <c r="L23" s="9"/>
      <c r="M23" s="9"/>
    </row>
    <row r="24" spans="1:14" x14ac:dyDescent="0.25">
      <c r="B24" s="20"/>
      <c r="C24" s="20"/>
      <c r="D24" s="20"/>
      <c r="E24" s="20"/>
      <c r="F24" s="20"/>
      <c r="J24" s="9"/>
      <c r="K24" s="9"/>
      <c r="L24" s="9"/>
      <c r="M24" s="9"/>
    </row>
    <row r="25" spans="1:14" x14ac:dyDescent="0.25">
      <c r="B25" s="20" t="s">
        <v>27</v>
      </c>
      <c r="C25" s="20"/>
      <c r="D25" s="20"/>
      <c r="E25" s="20"/>
      <c r="F25" s="20"/>
      <c r="J25" s="9"/>
      <c r="K25" s="9"/>
      <c r="L25" s="9"/>
      <c r="M25" s="9"/>
    </row>
    <row r="26" spans="1:14" x14ac:dyDescent="0.25">
      <c r="B26" s="20"/>
      <c r="C26" s="20"/>
      <c r="D26" s="20"/>
      <c r="E26" s="20"/>
      <c r="F26" s="20"/>
      <c r="J26" s="9"/>
      <c r="K26" s="9"/>
      <c r="L26" s="9"/>
      <c r="M26" s="9"/>
    </row>
    <row r="27" spans="1:14" x14ac:dyDescent="0.25">
      <c r="B27" s="20"/>
      <c r="C27" s="20"/>
      <c r="D27" s="20"/>
      <c r="E27" s="20"/>
      <c r="F27" s="20"/>
      <c r="J27" s="9"/>
      <c r="K27" s="9"/>
      <c r="L27" s="9"/>
      <c r="M27" s="9"/>
    </row>
    <row r="28" spans="1:14" x14ac:dyDescent="0.25">
      <c r="B28" s="20"/>
      <c r="C28" s="20"/>
      <c r="D28" s="20"/>
      <c r="E28" s="20"/>
      <c r="F28" s="20"/>
      <c r="J28" s="9"/>
      <c r="K28" s="9"/>
      <c r="L28" s="9"/>
      <c r="M28" s="9"/>
    </row>
    <row r="29" spans="1:14" x14ac:dyDescent="0.25">
      <c r="B29" s="20"/>
      <c r="C29" s="20"/>
      <c r="D29" s="20"/>
      <c r="E29" s="20"/>
      <c r="F29" s="20"/>
      <c r="K29" s="82"/>
      <c r="L29" s="93"/>
      <c r="M29" s="93"/>
    </row>
    <row r="30" spans="1:14" x14ac:dyDescent="0.25">
      <c r="B30" s="20"/>
      <c r="C30" s="20"/>
      <c r="D30" s="20"/>
      <c r="E30" s="20"/>
      <c r="F30" s="20"/>
      <c r="K30" s="82"/>
      <c r="L30" s="93"/>
      <c r="M30" s="93"/>
    </row>
    <row r="31" spans="1:14" x14ac:dyDescent="0.25">
      <c r="B31" s="20"/>
      <c r="C31" s="20"/>
      <c r="D31" s="20"/>
      <c r="E31" s="20"/>
      <c r="F31" s="20"/>
      <c r="L31" s="90"/>
    </row>
    <row r="32" spans="1:14" x14ac:dyDescent="0.25">
      <c r="B32" s="20"/>
      <c r="C32" s="20"/>
      <c r="D32" s="20"/>
      <c r="E32" s="20"/>
      <c r="F32" s="20"/>
    </row>
    <row r="33" spans="2:6" x14ac:dyDescent="0.25">
      <c r="B33" s="20"/>
      <c r="C33" s="20"/>
      <c r="D33" s="20"/>
      <c r="E33" s="20"/>
      <c r="F33" s="20"/>
    </row>
    <row r="34" spans="2:6" x14ac:dyDescent="0.25">
      <c r="B34" s="20"/>
      <c r="C34" s="20"/>
      <c r="D34" s="20"/>
      <c r="E34" s="20"/>
      <c r="F34" s="20"/>
    </row>
    <row r="35" spans="2:6" x14ac:dyDescent="0.25">
      <c r="B35" s="20"/>
      <c r="C35" s="20"/>
      <c r="D35" s="20"/>
      <c r="E35" s="20"/>
      <c r="F35" s="20"/>
    </row>
    <row r="36" spans="2:6" x14ac:dyDescent="0.25">
      <c r="B36" s="20"/>
      <c r="C36" s="20"/>
      <c r="D36" s="20"/>
      <c r="E36" s="20"/>
      <c r="F36" s="20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  <row r="39" spans="2:6" x14ac:dyDescent="0.25">
      <c r="B39" s="20"/>
      <c r="C39" s="20"/>
      <c r="D39" s="20"/>
      <c r="E39" s="20"/>
      <c r="F39" s="20"/>
    </row>
    <row r="40" spans="2:6" x14ac:dyDescent="0.25">
      <c r="B40" s="20"/>
      <c r="C40" s="20"/>
      <c r="D40" s="20"/>
      <c r="E40" s="20"/>
      <c r="F40" s="20"/>
    </row>
    <row r="41" spans="2:6" x14ac:dyDescent="0.25">
      <c r="B41" s="20"/>
      <c r="C41" s="20"/>
      <c r="D41" s="20"/>
      <c r="E41" s="20"/>
      <c r="F41" s="20"/>
    </row>
    <row r="42" spans="2:6" x14ac:dyDescent="0.25">
      <c r="B42" s="20"/>
      <c r="C42" s="20"/>
      <c r="D42" s="20"/>
      <c r="E42" s="20"/>
      <c r="F42" s="20"/>
    </row>
    <row r="43" spans="2:6" x14ac:dyDescent="0.25">
      <c r="B43" s="20"/>
      <c r="C43" s="20"/>
      <c r="D43" s="20"/>
      <c r="E43" s="20"/>
      <c r="F43" s="20"/>
    </row>
    <row r="44" spans="2:6" x14ac:dyDescent="0.25">
      <c r="B44" s="20"/>
      <c r="C44" s="20"/>
      <c r="D44" s="20"/>
      <c r="E44" s="20"/>
      <c r="F44" s="20"/>
    </row>
    <row r="45" spans="2:6" x14ac:dyDescent="0.25">
      <c r="B45" s="20"/>
      <c r="C45" s="20"/>
      <c r="D45" s="20"/>
      <c r="E45" s="20"/>
      <c r="F45" s="20"/>
    </row>
    <row r="46" spans="2:6" x14ac:dyDescent="0.25">
      <c r="B46" s="20"/>
      <c r="C46" s="20"/>
      <c r="D46" s="20"/>
      <c r="E46" s="20"/>
      <c r="F46" s="20"/>
    </row>
    <row r="47" spans="2:6" x14ac:dyDescent="0.25">
      <c r="B47" s="20"/>
      <c r="C47" s="20"/>
      <c r="D47" s="20"/>
      <c r="E47" s="20"/>
      <c r="F47" s="20"/>
    </row>
    <row r="48" spans="2:6" x14ac:dyDescent="0.25">
      <c r="B48" s="20"/>
      <c r="C48" s="20"/>
      <c r="D48" s="20"/>
      <c r="E48" s="20"/>
      <c r="F48" s="20"/>
    </row>
    <row r="49" spans="2:6" x14ac:dyDescent="0.25">
      <c r="B49" s="20"/>
      <c r="C49" s="20"/>
      <c r="D49" s="20"/>
      <c r="E49" s="20"/>
      <c r="F49" s="20"/>
    </row>
    <row r="50" spans="2:6" x14ac:dyDescent="0.25">
      <c r="B50" s="20"/>
      <c r="C50" s="20"/>
      <c r="D50" s="20"/>
      <c r="E50" s="20"/>
      <c r="F50" s="20"/>
    </row>
    <row r="51" spans="2:6" x14ac:dyDescent="0.25">
      <c r="B51" s="20"/>
      <c r="C51" s="20"/>
      <c r="D51" s="20"/>
      <c r="E51" s="20"/>
      <c r="F51" s="20"/>
    </row>
    <row r="52" spans="2:6" x14ac:dyDescent="0.25">
      <c r="B52" s="20"/>
      <c r="C52" s="20"/>
      <c r="D52" s="20"/>
      <c r="E52" s="20"/>
      <c r="F52" s="20"/>
    </row>
    <row r="53" spans="2:6" x14ac:dyDescent="0.25">
      <c r="B53" s="20"/>
      <c r="C53" s="20"/>
      <c r="D53" s="20"/>
      <c r="E53" s="20"/>
      <c r="F53" s="20"/>
    </row>
    <row r="54" spans="2:6" x14ac:dyDescent="0.25">
      <c r="B54" s="20"/>
      <c r="C54" s="20"/>
      <c r="D54" s="20"/>
      <c r="E54" s="20"/>
      <c r="F54" s="20"/>
    </row>
    <row r="55" spans="2:6" x14ac:dyDescent="0.25">
      <c r="B55" s="20"/>
      <c r="C55" s="20"/>
      <c r="D55" s="20"/>
      <c r="E55" s="20"/>
      <c r="F55" s="20"/>
    </row>
    <row r="56" spans="2:6" x14ac:dyDescent="0.25">
      <c r="B56" s="20"/>
      <c r="C56" s="20"/>
      <c r="D56" s="20"/>
      <c r="E56" s="20"/>
      <c r="F56" s="20"/>
    </row>
    <row r="57" spans="2:6" x14ac:dyDescent="0.25">
      <c r="B57" s="20"/>
      <c r="C57" s="20"/>
      <c r="D57" s="20"/>
      <c r="E57" s="20"/>
      <c r="F57" s="20"/>
    </row>
    <row r="58" spans="2:6" x14ac:dyDescent="0.25">
      <c r="B58" s="20" t="s">
        <v>31</v>
      </c>
      <c r="C58" s="20"/>
      <c r="D58" s="20"/>
      <c r="E58" s="20"/>
      <c r="F58" s="20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64"/>
      <c r="L1" s="383" t="s">
        <v>63</v>
      </c>
      <c r="M1" s="383"/>
      <c r="N1" s="383"/>
      <c r="O1" s="383"/>
    </row>
    <row r="2" spans="2:17" x14ac:dyDescent="0.25">
      <c r="B2" s="63" t="s">
        <v>1</v>
      </c>
      <c r="C2" s="97" t="s">
        <v>64</v>
      </c>
      <c r="D2" s="97" t="s">
        <v>65</v>
      </c>
      <c r="L2" s="384" t="s">
        <v>66</v>
      </c>
      <c r="M2" s="385"/>
      <c r="N2" s="384" t="s">
        <v>67</v>
      </c>
      <c r="O2" s="384"/>
      <c r="Q2" s="1">
        <v>100</v>
      </c>
    </row>
    <row r="3" spans="2:17" x14ac:dyDescent="0.25">
      <c r="B3" s="9" t="s">
        <v>9</v>
      </c>
      <c r="C3" s="98">
        <f t="shared" ref="C3:C13" si="0">+VLOOKUP($B3,$L$3:$N$13,2,0)</f>
        <v>-17.592592592592592</v>
      </c>
      <c r="D3" s="98">
        <f t="shared" ref="D3:D13" si="1">+VLOOKUP($B3,$L$3:$N$13,3,0)</f>
        <v>0</v>
      </c>
      <c r="L3" s="92" t="s">
        <v>6</v>
      </c>
      <c r="M3" s="93">
        <v>-9.2592592592592595</v>
      </c>
      <c r="N3" s="93">
        <v>10</v>
      </c>
    </row>
    <row r="4" spans="2:17" x14ac:dyDescent="0.25">
      <c r="B4" s="92" t="s">
        <v>10</v>
      </c>
      <c r="C4" s="98">
        <f t="shared" si="0"/>
        <v>-15.423280423280422</v>
      </c>
      <c r="D4" s="98">
        <f t="shared" si="1"/>
        <v>90</v>
      </c>
      <c r="L4" s="92" t="s">
        <v>7</v>
      </c>
      <c r="M4" s="93">
        <v>-9.8148148148148149</v>
      </c>
      <c r="N4" s="93">
        <v>10</v>
      </c>
      <c r="O4" s="9"/>
    </row>
    <row r="5" spans="2:17" ht="15" customHeight="1" x14ac:dyDescent="0.25">
      <c r="B5" s="92" t="s">
        <v>8</v>
      </c>
      <c r="C5" s="98">
        <f t="shared" si="0"/>
        <v>-11.481481481481481</v>
      </c>
      <c r="D5" s="98">
        <f t="shared" si="1"/>
        <v>30</v>
      </c>
      <c r="L5" s="92" t="s">
        <v>8</v>
      </c>
      <c r="M5" s="93">
        <v>-11.481481481481481</v>
      </c>
      <c r="N5" s="93">
        <v>30</v>
      </c>
      <c r="O5" s="9"/>
    </row>
    <row r="6" spans="2:17" x14ac:dyDescent="0.25">
      <c r="B6" s="9" t="s">
        <v>13</v>
      </c>
      <c r="C6" s="98">
        <f t="shared" si="0"/>
        <v>-10.952380952380953</v>
      </c>
      <c r="D6" s="98">
        <f t="shared" si="1"/>
        <v>10</v>
      </c>
      <c r="G6" s="113"/>
      <c r="L6" s="92" t="s">
        <v>9</v>
      </c>
      <c r="M6" s="93">
        <v>-17.592592592592592</v>
      </c>
      <c r="N6" s="93">
        <v>0</v>
      </c>
      <c r="O6" s="9"/>
    </row>
    <row r="7" spans="2:17" x14ac:dyDescent="0.25">
      <c r="B7" s="9" t="s">
        <v>7</v>
      </c>
      <c r="C7" s="98">
        <f t="shared" si="0"/>
        <v>-9.8148148148148149</v>
      </c>
      <c r="D7" s="98">
        <f t="shared" si="1"/>
        <v>10</v>
      </c>
      <c r="L7" s="92" t="s">
        <v>10</v>
      </c>
      <c r="M7" s="93">
        <v>-15.423280423280422</v>
      </c>
      <c r="N7" s="93">
        <v>90</v>
      </c>
      <c r="O7" s="9"/>
    </row>
    <row r="8" spans="2:17" x14ac:dyDescent="0.25">
      <c r="B8" s="10" t="s">
        <v>6</v>
      </c>
      <c r="C8" s="98">
        <f t="shared" si="0"/>
        <v>-9.2592592592592595</v>
      </c>
      <c r="D8" s="98">
        <f t="shared" si="1"/>
        <v>10</v>
      </c>
      <c r="L8" s="92" t="s">
        <v>12</v>
      </c>
      <c r="M8" s="93">
        <v>-4.2857142857142856</v>
      </c>
      <c r="N8" s="93">
        <v>0</v>
      </c>
      <c r="O8" s="9"/>
    </row>
    <row r="9" spans="2:17" ht="27.75" x14ac:dyDescent="0.4">
      <c r="B9" s="9" t="s">
        <v>14</v>
      </c>
      <c r="C9" s="98">
        <f t="shared" si="0"/>
        <v>-9.1005291005291014</v>
      </c>
      <c r="D9" s="98">
        <f t="shared" si="1"/>
        <v>30</v>
      </c>
      <c r="F9" s="114" t="s">
        <v>70</v>
      </c>
      <c r="L9" s="92" t="s">
        <v>11</v>
      </c>
      <c r="M9" s="93">
        <v>-2.4338624338624339</v>
      </c>
      <c r="N9" s="93">
        <v>20</v>
      </c>
      <c r="O9" s="9"/>
    </row>
    <row r="10" spans="2:17" x14ac:dyDescent="0.25">
      <c r="B10" s="9" t="s">
        <v>62</v>
      </c>
      <c r="C10" s="98">
        <f t="shared" si="0"/>
        <v>-6.8783068783068781</v>
      </c>
      <c r="D10" s="98">
        <f t="shared" si="1"/>
        <v>20</v>
      </c>
      <c r="L10" s="92" t="s">
        <v>13</v>
      </c>
      <c r="M10" s="93">
        <v>-10.952380952380953</v>
      </c>
      <c r="N10" s="93">
        <v>10</v>
      </c>
      <c r="O10" s="9"/>
    </row>
    <row r="11" spans="2:17" x14ac:dyDescent="0.25">
      <c r="B11" s="9" t="s">
        <v>12</v>
      </c>
      <c r="C11" s="98">
        <f t="shared" si="0"/>
        <v>-4.2857142857142856</v>
      </c>
      <c r="D11" s="98">
        <f t="shared" si="1"/>
        <v>0</v>
      </c>
      <c r="L11" s="92" t="s">
        <v>62</v>
      </c>
      <c r="M11" s="93">
        <v>-6.8783068783068781</v>
      </c>
      <c r="N11" s="93">
        <v>20</v>
      </c>
      <c r="O11" s="9"/>
    </row>
    <row r="12" spans="2:17" x14ac:dyDescent="0.25">
      <c r="B12" s="10" t="s">
        <v>15</v>
      </c>
      <c r="C12" s="98">
        <f t="shared" si="0"/>
        <v>-2.7777777777777777</v>
      </c>
      <c r="D12" s="98">
        <f t="shared" si="1"/>
        <v>10</v>
      </c>
      <c r="L12" s="92" t="s">
        <v>14</v>
      </c>
      <c r="M12" s="93">
        <v>-9.1005291005291014</v>
      </c>
      <c r="N12" s="93">
        <v>30</v>
      </c>
      <c r="O12" s="9"/>
    </row>
    <row r="13" spans="2:17" x14ac:dyDescent="0.25">
      <c r="B13" s="9" t="s">
        <v>11</v>
      </c>
      <c r="C13" s="98">
        <f t="shared" si="0"/>
        <v>-2.4338624338624339</v>
      </c>
      <c r="D13" s="98">
        <f t="shared" si="1"/>
        <v>20</v>
      </c>
      <c r="L13" s="92" t="s">
        <v>15</v>
      </c>
      <c r="M13" s="93">
        <v>-2.7777777777777777</v>
      </c>
      <c r="N13" s="93">
        <v>10</v>
      </c>
      <c r="O13" s="9"/>
    </row>
    <row r="14" spans="2:17" x14ac:dyDescent="0.25">
      <c r="H14" s="2"/>
      <c r="L14" s="99"/>
      <c r="M14" s="66"/>
      <c r="N14" s="66"/>
    </row>
    <row r="15" spans="2:17" x14ac:dyDescent="0.25">
      <c r="E15" s="2"/>
    </row>
    <row r="16" spans="2:17" x14ac:dyDescent="0.25">
      <c r="B16" s="95" t="s">
        <v>17</v>
      </c>
      <c r="C16" s="22"/>
      <c r="D16" s="22"/>
      <c r="E16" s="22"/>
      <c r="F16" s="20"/>
      <c r="G16" s="20"/>
      <c r="H16" s="20"/>
    </row>
    <row r="17" spans="2:15" x14ac:dyDescent="0.25">
      <c r="B17" s="22" t="s">
        <v>68</v>
      </c>
      <c r="C17" s="22"/>
      <c r="D17" s="22"/>
      <c r="E17" s="20"/>
      <c r="F17" s="20"/>
      <c r="G17" s="20"/>
      <c r="H17" s="20"/>
    </row>
    <row r="18" spans="2:15" x14ac:dyDescent="0.25">
      <c r="B18" s="20"/>
      <c r="C18" s="22"/>
      <c r="D18" s="22"/>
      <c r="E18" s="20"/>
      <c r="F18" s="20"/>
      <c r="G18" s="20"/>
      <c r="H18" s="20"/>
      <c r="L18" s="387"/>
      <c r="M18" s="387"/>
    </row>
    <row r="19" spans="2:15" x14ac:dyDescent="0.25">
      <c r="B19" s="20" t="s">
        <v>28</v>
      </c>
      <c r="C19" s="22"/>
      <c r="D19" s="22"/>
      <c r="E19" s="20"/>
      <c r="F19" s="20"/>
      <c r="G19" s="20"/>
      <c r="H19" s="20"/>
      <c r="L19" s="387"/>
      <c r="M19" s="387"/>
    </row>
    <row r="20" spans="2:15" x14ac:dyDescent="0.25">
      <c r="B20" s="22"/>
      <c r="C20" s="22"/>
      <c r="D20" s="22"/>
      <c r="E20" s="20"/>
      <c r="F20" s="20"/>
      <c r="G20" s="20"/>
      <c r="H20" s="20"/>
      <c r="L20" s="387"/>
      <c r="M20" s="387"/>
    </row>
    <row r="21" spans="2:15" x14ac:dyDescent="0.25">
      <c r="B21" s="20"/>
      <c r="C21" s="20"/>
      <c r="D21" s="20"/>
      <c r="E21" s="20"/>
      <c r="F21" s="20"/>
      <c r="G21" s="20"/>
      <c r="H21" s="20"/>
      <c r="L21" s="387"/>
      <c r="M21" s="387"/>
    </row>
    <row r="22" spans="2:15" x14ac:dyDescent="0.25">
      <c r="B22" s="20"/>
      <c r="C22" s="20"/>
      <c r="D22" s="20"/>
      <c r="E22" s="20"/>
      <c r="F22" s="20"/>
      <c r="G22" s="20"/>
      <c r="H22" s="20"/>
      <c r="L22" s="387"/>
      <c r="M22" s="387"/>
    </row>
    <row r="23" spans="2:15" x14ac:dyDescent="0.25">
      <c r="B23" s="20"/>
      <c r="C23" s="20"/>
      <c r="D23" s="20"/>
      <c r="E23" s="20"/>
      <c r="F23" s="20"/>
      <c r="G23" s="20"/>
      <c r="H23" s="20"/>
      <c r="L23" s="387"/>
      <c r="M23" s="387"/>
    </row>
    <row r="24" spans="2:15" x14ac:dyDescent="0.25">
      <c r="B24" s="20"/>
      <c r="C24" s="20"/>
      <c r="D24" s="20"/>
      <c r="E24" s="20"/>
      <c r="F24" s="20"/>
      <c r="G24" s="20"/>
      <c r="H24" s="20"/>
      <c r="K24" s="100"/>
      <c r="L24" s="387"/>
      <c r="M24" s="387"/>
    </row>
    <row r="25" spans="2:15" x14ac:dyDescent="0.25">
      <c r="B25" s="20"/>
      <c r="C25" s="20"/>
      <c r="D25" s="20"/>
      <c r="E25" s="20"/>
      <c r="F25" s="20"/>
      <c r="G25" s="20"/>
      <c r="H25" s="20"/>
      <c r="K25" s="100"/>
      <c r="L25" s="387"/>
      <c r="M25" s="387"/>
    </row>
    <row r="26" spans="2:15" x14ac:dyDescent="0.25">
      <c r="B26" s="20"/>
      <c r="C26" s="20"/>
      <c r="D26" s="20"/>
      <c r="E26" s="20"/>
      <c r="F26" s="20"/>
      <c r="G26" s="20"/>
      <c r="H26" s="20"/>
      <c r="K26" s="100"/>
      <c r="L26" s="387"/>
      <c r="M26" s="387"/>
    </row>
    <row r="27" spans="2:15" x14ac:dyDescent="0.25">
      <c r="B27" s="20"/>
      <c r="C27" s="20"/>
      <c r="D27" s="20"/>
      <c r="E27" s="20"/>
      <c r="F27" s="20"/>
      <c r="G27" s="20"/>
      <c r="H27" s="20"/>
      <c r="K27" s="100"/>
      <c r="L27" s="387"/>
      <c r="M27" s="387"/>
    </row>
    <row r="28" spans="2:15" x14ac:dyDescent="0.25">
      <c r="B28" s="20"/>
      <c r="C28" s="20"/>
      <c r="D28" s="20"/>
      <c r="E28" s="20"/>
      <c r="F28" s="20"/>
      <c r="G28" s="20"/>
      <c r="H28" s="20"/>
      <c r="K28" s="100"/>
      <c r="L28" s="387"/>
      <c r="M28" s="387"/>
    </row>
    <row r="29" spans="2:15" x14ac:dyDescent="0.25">
      <c r="B29" s="20"/>
      <c r="C29" s="20"/>
      <c r="D29" s="20"/>
      <c r="E29" s="20"/>
      <c r="F29" s="20"/>
      <c r="G29" s="20"/>
      <c r="H29" s="20"/>
      <c r="K29" s="100"/>
      <c r="O29" s="82"/>
    </row>
    <row r="30" spans="2:15" x14ac:dyDescent="0.25">
      <c r="B30" s="20"/>
      <c r="C30" s="20"/>
      <c r="D30" s="20"/>
      <c r="E30" s="20"/>
      <c r="F30" s="20"/>
      <c r="G30" s="20"/>
      <c r="H30" s="20"/>
      <c r="K30" s="100"/>
    </row>
    <row r="31" spans="2:15" x14ac:dyDescent="0.25">
      <c r="B31" s="20"/>
      <c r="C31" s="20"/>
      <c r="D31" s="20"/>
      <c r="E31" s="20"/>
      <c r="F31" s="20"/>
      <c r="G31" s="20"/>
      <c r="H31" s="20"/>
      <c r="K31" s="100"/>
    </row>
    <row r="32" spans="2:15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1"/>
      <c r="C38" s="20"/>
      <c r="D38" s="20"/>
      <c r="E38" s="20"/>
      <c r="F38" s="20"/>
      <c r="G38" s="20"/>
      <c r="H38" s="20"/>
    </row>
    <row r="39" spans="2:8" x14ac:dyDescent="0.25">
      <c r="B39" s="25"/>
      <c r="C39" s="96"/>
      <c r="D39" s="96"/>
      <c r="E39" s="22"/>
      <c r="F39" s="20"/>
      <c r="G39" s="20"/>
      <c r="H39" s="20"/>
    </row>
    <row r="40" spans="2:8" x14ac:dyDescent="0.25">
      <c r="B40" s="25"/>
      <c r="C40" s="96"/>
      <c r="D40" s="96"/>
      <c r="E40" s="22"/>
      <c r="F40" s="20"/>
      <c r="G40" s="20"/>
      <c r="H40" s="20"/>
    </row>
    <row r="41" spans="2:8" x14ac:dyDescent="0.25">
      <c r="B41" s="25"/>
      <c r="C41" s="96"/>
      <c r="D41" s="96"/>
      <c r="E41" s="22"/>
      <c r="F41" s="20"/>
      <c r="G41" s="20"/>
      <c r="H41" s="20"/>
    </row>
    <row r="42" spans="2:8" x14ac:dyDescent="0.25">
      <c r="B42" s="25"/>
      <c r="C42" s="96"/>
      <c r="D42" s="96"/>
      <c r="E42" s="22"/>
      <c r="F42" s="20"/>
      <c r="G42" s="20"/>
      <c r="H42" s="20"/>
    </row>
    <row r="43" spans="2:8" x14ac:dyDescent="0.25">
      <c r="B43" s="25"/>
      <c r="C43" s="96"/>
      <c r="D43" s="96"/>
      <c r="E43" s="22"/>
      <c r="F43" s="20"/>
      <c r="G43" s="20"/>
      <c r="H43" s="20"/>
    </row>
    <row r="44" spans="2:8" x14ac:dyDescent="0.25">
      <c r="B44" s="25"/>
      <c r="C44" s="96"/>
      <c r="D44" s="96"/>
      <c r="E44" s="22"/>
      <c r="F44" s="20"/>
      <c r="G44" s="20"/>
      <c r="H44" s="20"/>
    </row>
    <row r="45" spans="2:8" x14ac:dyDescent="0.25">
      <c r="B45" s="25"/>
      <c r="C45" s="22"/>
      <c r="D45" s="22"/>
      <c r="E45" s="22"/>
      <c r="F45" s="20"/>
      <c r="G45" s="20"/>
      <c r="H45" s="20"/>
    </row>
    <row r="46" spans="2:8" x14ac:dyDescent="0.25">
      <c r="B46" s="25"/>
      <c r="C46" s="22"/>
      <c r="D46" s="101"/>
      <c r="E46" s="96"/>
      <c r="F46" s="20"/>
      <c r="G46" s="20"/>
      <c r="H46" s="20"/>
    </row>
    <row r="47" spans="2:8" x14ac:dyDescent="0.25">
      <c r="B47" s="25"/>
      <c r="C47" s="22"/>
      <c r="D47" s="101"/>
      <c r="E47" s="96"/>
      <c r="F47" s="20"/>
      <c r="G47" s="20"/>
      <c r="H47" s="20"/>
    </row>
    <row r="48" spans="2:8" x14ac:dyDescent="0.25">
      <c r="B48" s="25"/>
      <c r="C48" s="22"/>
      <c r="D48" s="101"/>
      <c r="E48" s="96"/>
      <c r="F48" s="20"/>
      <c r="G48" s="20"/>
      <c r="H48" s="20"/>
    </row>
    <row r="49" spans="2:8" x14ac:dyDescent="0.25">
      <c r="B49" s="25"/>
      <c r="C49" s="96"/>
      <c r="D49" s="101"/>
      <c r="E49" s="96"/>
      <c r="F49" s="20"/>
      <c r="G49" s="20"/>
      <c r="H49" s="20"/>
    </row>
    <row r="50" spans="2:8" x14ac:dyDescent="0.25">
      <c r="B50" s="21"/>
      <c r="C50" s="20"/>
      <c r="D50" s="101"/>
      <c r="E50" s="102"/>
      <c r="F50" s="20"/>
      <c r="G50" s="20"/>
      <c r="H50" s="20"/>
    </row>
    <row r="51" spans="2:8" x14ac:dyDescent="0.25">
      <c r="B51" s="103" t="s">
        <v>31</v>
      </c>
      <c r="C51" s="102"/>
      <c r="D51" s="101"/>
      <c r="E51" s="102"/>
      <c r="F51" s="20"/>
      <c r="G51" s="20"/>
      <c r="H51" s="20"/>
    </row>
    <row r="52" spans="2:8" x14ac:dyDescent="0.25">
      <c r="B52" s="10"/>
      <c r="C52" s="99"/>
      <c r="D52" s="12"/>
      <c r="E52" s="99"/>
    </row>
    <row r="53" spans="2:8" x14ac:dyDescent="0.25">
      <c r="B53" s="9"/>
      <c r="D53" s="12"/>
      <c r="E53" s="99"/>
    </row>
    <row r="54" spans="2:8" x14ac:dyDescent="0.25">
      <c r="B54" s="9"/>
      <c r="D54" s="12"/>
      <c r="E54" s="99"/>
    </row>
    <row r="55" spans="2:8" x14ac:dyDescent="0.25">
      <c r="B55" s="9"/>
      <c r="C55" s="99"/>
      <c r="D55" s="12"/>
      <c r="E55" s="99"/>
    </row>
    <row r="56" spans="2:8" x14ac:dyDescent="0.25">
      <c r="B56" s="9"/>
      <c r="D56" s="12"/>
      <c r="E56" s="99"/>
    </row>
    <row r="57" spans="2:8" x14ac:dyDescent="0.25">
      <c r="D57" s="12"/>
      <c r="E57" s="10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64"/>
      <c r="L1" s="383" t="s">
        <v>63</v>
      </c>
      <c r="M1" s="383"/>
      <c r="N1" s="383"/>
      <c r="O1" s="383"/>
    </row>
    <row r="2" spans="1:21" x14ac:dyDescent="0.25">
      <c r="B2" s="17" t="s">
        <v>60</v>
      </c>
      <c r="C2" s="97" t="s">
        <v>64</v>
      </c>
      <c r="D2" s="97" t="s">
        <v>65</v>
      </c>
      <c r="E2" s="2"/>
      <c r="L2" s="384" t="s">
        <v>66</v>
      </c>
      <c r="M2" s="385"/>
      <c r="N2" s="384" t="s">
        <v>67</v>
      </c>
      <c r="O2" s="384"/>
    </row>
    <row r="3" spans="1:21" x14ac:dyDescent="0.25">
      <c r="B3" s="105" t="s">
        <v>14</v>
      </c>
      <c r="C3" s="93">
        <f t="shared" ref="C3:C13" si="0">+VLOOKUP($B3,$L$3:$N$13,2,0)</f>
        <v>3.75</v>
      </c>
      <c r="D3" s="93">
        <f t="shared" ref="D3:D13" si="1">+VLOOKUP($B3,$L$3:$N$13,3,0)</f>
        <v>0</v>
      </c>
      <c r="E3" s="62"/>
      <c r="J3" s="1">
        <v>100</v>
      </c>
      <c r="L3" s="92" t="s">
        <v>6</v>
      </c>
      <c r="M3" s="98">
        <v>3.25</v>
      </c>
      <c r="N3" s="98">
        <v>0</v>
      </c>
    </row>
    <row r="4" spans="1:21" x14ac:dyDescent="0.25">
      <c r="B4" s="10" t="s">
        <v>11</v>
      </c>
      <c r="C4" s="93">
        <f t="shared" si="0"/>
        <v>3.5</v>
      </c>
      <c r="D4" s="93">
        <f t="shared" si="1"/>
        <v>0</v>
      </c>
      <c r="E4" s="62"/>
      <c r="L4" s="92" t="s">
        <v>7</v>
      </c>
      <c r="M4" s="98">
        <v>3.25</v>
      </c>
      <c r="N4" s="98">
        <v>0</v>
      </c>
      <c r="O4" s="9"/>
    </row>
    <row r="5" spans="1:21" ht="15" customHeight="1" x14ac:dyDescent="0.25">
      <c r="B5" s="9" t="s">
        <v>8</v>
      </c>
      <c r="C5" s="93">
        <f t="shared" si="0"/>
        <v>3.25</v>
      </c>
      <c r="D5" s="93">
        <f t="shared" si="1"/>
        <v>0</v>
      </c>
      <c r="E5" s="62"/>
      <c r="L5" s="92" t="s">
        <v>8</v>
      </c>
      <c r="M5" s="98">
        <v>3.25</v>
      </c>
      <c r="N5" s="98">
        <v>0</v>
      </c>
      <c r="O5" s="9"/>
    </row>
    <row r="6" spans="1:21" x14ac:dyDescent="0.25">
      <c r="B6" s="9" t="s">
        <v>7</v>
      </c>
      <c r="C6" s="93">
        <f t="shared" si="0"/>
        <v>3.25</v>
      </c>
      <c r="D6" s="93">
        <f t="shared" si="1"/>
        <v>0</v>
      </c>
      <c r="E6" s="62"/>
      <c r="L6" s="92" t="s">
        <v>9</v>
      </c>
      <c r="M6" s="98">
        <v>2.5</v>
      </c>
      <c r="N6" s="98">
        <v>75</v>
      </c>
      <c r="O6" s="9"/>
    </row>
    <row r="7" spans="1:21" x14ac:dyDescent="0.25">
      <c r="B7" s="10" t="s">
        <v>6</v>
      </c>
      <c r="C7" s="93">
        <f t="shared" si="0"/>
        <v>3.25</v>
      </c>
      <c r="D7" s="93">
        <f t="shared" si="1"/>
        <v>0</v>
      </c>
      <c r="E7" s="62"/>
      <c r="L7" s="92" t="s">
        <v>10</v>
      </c>
      <c r="M7" s="98">
        <v>2.25</v>
      </c>
      <c r="N7" s="98">
        <v>100</v>
      </c>
      <c r="O7" s="9"/>
    </row>
    <row r="8" spans="1:21" x14ac:dyDescent="0.25">
      <c r="B8" s="9" t="s">
        <v>12</v>
      </c>
      <c r="C8" s="93">
        <f t="shared" si="0"/>
        <v>2.75</v>
      </c>
      <c r="D8" s="93">
        <f t="shared" si="1"/>
        <v>0</v>
      </c>
      <c r="E8" s="62"/>
      <c r="L8" s="92" t="s">
        <v>12</v>
      </c>
      <c r="M8" s="98">
        <v>2.75</v>
      </c>
      <c r="N8" s="98">
        <v>0</v>
      </c>
      <c r="O8" s="9"/>
    </row>
    <row r="9" spans="1:21" x14ac:dyDescent="0.25">
      <c r="B9" s="9" t="s">
        <v>9</v>
      </c>
      <c r="C9" s="93">
        <f t="shared" si="0"/>
        <v>2.5</v>
      </c>
      <c r="D9" s="93">
        <f t="shared" si="1"/>
        <v>75</v>
      </c>
      <c r="E9" s="62"/>
      <c r="L9" s="92" t="s">
        <v>11</v>
      </c>
      <c r="M9" s="98">
        <v>3.5</v>
      </c>
      <c r="N9" s="98">
        <v>0</v>
      </c>
      <c r="O9" s="9"/>
    </row>
    <row r="10" spans="1:21" x14ac:dyDescent="0.25">
      <c r="B10" s="9" t="s">
        <v>62</v>
      </c>
      <c r="C10" s="93">
        <f t="shared" si="0"/>
        <v>2.5</v>
      </c>
      <c r="D10" s="93">
        <f t="shared" si="1"/>
        <v>0</v>
      </c>
      <c r="E10" s="62"/>
      <c r="L10" s="92" t="s">
        <v>13</v>
      </c>
      <c r="M10" s="98">
        <v>2.25</v>
      </c>
      <c r="N10" s="98">
        <v>25</v>
      </c>
      <c r="O10" s="9"/>
    </row>
    <row r="11" spans="1:21" x14ac:dyDescent="0.25">
      <c r="B11" s="10" t="s">
        <v>10</v>
      </c>
      <c r="C11" s="93">
        <f t="shared" si="0"/>
        <v>2.25</v>
      </c>
      <c r="D11" s="93">
        <f t="shared" si="1"/>
        <v>100</v>
      </c>
      <c r="E11" s="62"/>
      <c r="L11" s="92" t="s">
        <v>62</v>
      </c>
      <c r="M11" s="98">
        <v>2.5</v>
      </c>
      <c r="N11" s="98">
        <v>0</v>
      </c>
      <c r="O11" s="9"/>
    </row>
    <row r="12" spans="1:21" x14ac:dyDescent="0.25">
      <c r="B12" s="9" t="s">
        <v>13</v>
      </c>
      <c r="C12" s="93">
        <f t="shared" si="0"/>
        <v>2.25</v>
      </c>
      <c r="D12" s="93">
        <f t="shared" si="1"/>
        <v>25</v>
      </c>
      <c r="E12" s="62"/>
      <c r="L12" s="92" t="s">
        <v>14</v>
      </c>
      <c r="M12" s="98">
        <v>3.75</v>
      </c>
      <c r="N12" s="98">
        <v>0</v>
      </c>
      <c r="O12" s="9"/>
    </row>
    <row r="13" spans="1:21" x14ac:dyDescent="0.25">
      <c r="B13" s="1" t="s">
        <v>15</v>
      </c>
      <c r="C13" s="93">
        <f t="shared" si="0"/>
        <v>0</v>
      </c>
      <c r="D13" s="93">
        <f t="shared" si="1"/>
        <v>0</v>
      </c>
      <c r="E13" s="61"/>
      <c r="L13" s="92" t="s">
        <v>15</v>
      </c>
      <c r="M13" s="98">
        <v>0</v>
      </c>
      <c r="N13" s="98">
        <v>0</v>
      </c>
      <c r="O13" s="9"/>
    </row>
    <row r="14" spans="1:21" x14ac:dyDescent="0.25">
      <c r="A14" s="10"/>
      <c r="B14" s="106"/>
      <c r="C14" s="106"/>
      <c r="D14" s="2"/>
      <c r="F14" s="10"/>
      <c r="G14" s="106"/>
      <c r="H14" s="106"/>
      <c r="I14" s="2"/>
      <c r="K14" s="10"/>
      <c r="L14" s="106"/>
      <c r="M14" s="106"/>
      <c r="N14" s="2"/>
      <c r="S14" s="9"/>
      <c r="T14" s="61"/>
      <c r="U14" s="107"/>
    </row>
    <row r="15" spans="1:21" x14ac:dyDescent="0.25">
      <c r="F15" s="10"/>
      <c r="G15" s="106"/>
      <c r="H15" s="106"/>
      <c r="I15" s="2"/>
      <c r="L15" s="108"/>
      <c r="M15" s="99"/>
    </row>
    <row r="16" spans="1:21" x14ac:dyDescent="0.25">
      <c r="B16" s="95" t="s">
        <v>17</v>
      </c>
      <c r="C16" s="20"/>
      <c r="D16" s="20"/>
      <c r="E16" s="22"/>
      <c r="F16" s="20"/>
      <c r="G16" s="20"/>
      <c r="H16" s="109"/>
      <c r="I16" s="99"/>
    </row>
    <row r="17" spans="2:12" x14ac:dyDescent="0.25">
      <c r="B17" s="22" t="s">
        <v>68</v>
      </c>
      <c r="C17" s="20"/>
      <c r="D17" s="20"/>
      <c r="E17" s="20"/>
      <c r="F17" s="20"/>
      <c r="G17" s="20"/>
      <c r="H17" s="20"/>
    </row>
    <row r="18" spans="2:12" x14ac:dyDescent="0.25">
      <c r="B18" s="20"/>
      <c r="C18" s="20"/>
      <c r="D18" s="20"/>
      <c r="E18" s="20"/>
      <c r="F18" s="20"/>
      <c r="G18" s="20"/>
      <c r="H18" s="20"/>
    </row>
    <row r="19" spans="2:12" x14ac:dyDescent="0.25">
      <c r="B19" s="20" t="s">
        <v>29</v>
      </c>
      <c r="C19" s="20"/>
      <c r="D19" s="20"/>
      <c r="E19" s="20"/>
      <c r="F19" s="20"/>
      <c r="G19" s="20"/>
      <c r="H19" s="20"/>
    </row>
    <row r="20" spans="2:12" x14ac:dyDescent="0.25">
      <c r="B20" s="20"/>
      <c r="C20" s="20"/>
      <c r="D20" s="20"/>
      <c r="E20" s="20"/>
      <c r="F20" s="20"/>
      <c r="G20" s="20"/>
      <c r="H20" s="20"/>
    </row>
    <row r="21" spans="2:12" x14ac:dyDescent="0.25">
      <c r="B21" s="20"/>
      <c r="C21" s="20"/>
      <c r="D21" s="20"/>
      <c r="E21" s="20"/>
      <c r="F21" s="20"/>
      <c r="G21" s="20"/>
      <c r="H21" s="20"/>
    </row>
    <row r="22" spans="2:12" x14ac:dyDescent="0.25">
      <c r="B22" s="20"/>
      <c r="C22" s="20"/>
      <c r="D22" s="20"/>
      <c r="E22" s="20"/>
      <c r="F22" s="20"/>
      <c r="G22" s="20"/>
      <c r="H22" s="20"/>
    </row>
    <row r="23" spans="2:12" x14ac:dyDescent="0.25">
      <c r="B23" s="20"/>
      <c r="C23" s="20"/>
      <c r="D23" s="20"/>
      <c r="E23" s="20"/>
      <c r="F23" s="20"/>
      <c r="G23" s="20"/>
      <c r="H23" s="20"/>
    </row>
    <row r="24" spans="2:12" x14ac:dyDescent="0.25">
      <c r="B24" s="20"/>
      <c r="C24" s="20"/>
      <c r="D24" s="20"/>
      <c r="E24" s="20"/>
      <c r="F24" s="20"/>
      <c r="G24" s="20"/>
      <c r="H24" s="20"/>
    </row>
    <row r="25" spans="2:12" x14ac:dyDescent="0.25">
      <c r="B25" s="20"/>
      <c r="C25" s="20"/>
      <c r="D25" s="20"/>
      <c r="E25" s="20"/>
      <c r="F25" s="20"/>
      <c r="G25" s="20"/>
      <c r="H25" s="20"/>
    </row>
    <row r="26" spans="2:12" x14ac:dyDescent="0.25">
      <c r="B26" s="20"/>
      <c r="C26" s="20"/>
      <c r="D26" s="20"/>
      <c r="E26" s="20"/>
      <c r="F26" s="20"/>
      <c r="G26" s="20"/>
      <c r="H26" s="20"/>
    </row>
    <row r="27" spans="2:12" x14ac:dyDescent="0.25">
      <c r="B27" s="20"/>
      <c r="C27" s="20"/>
      <c r="D27" s="20"/>
      <c r="E27" s="20"/>
      <c r="F27" s="20"/>
      <c r="G27" s="20"/>
      <c r="H27" s="20"/>
    </row>
    <row r="28" spans="2:12" x14ac:dyDescent="0.25">
      <c r="B28" s="20"/>
      <c r="C28" s="20"/>
      <c r="D28" s="20"/>
      <c r="E28" s="20"/>
      <c r="F28" s="20"/>
      <c r="G28" s="20"/>
      <c r="H28" s="20"/>
      <c r="L28" s="82"/>
    </row>
    <row r="29" spans="2:12" x14ac:dyDescent="0.25">
      <c r="B29" s="20"/>
      <c r="C29" s="20"/>
      <c r="D29" s="20"/>
      <c r="E29" s="20"/>
      <c r="F29" s="20"/>
      <c r="G29" s="20"/>
      <c r="H29" s="20"/>
      <c r="L29" s="82"/>
    </row>
    <row r="30" spans="2:12" x14ac:dyDescent="0.25">
      <c r="B30" s="20"/>
      <c r="C30" s="20"/>
      <c r="D30" s="20"/>
      <c r="E30" s="20"/>
      <c r="F30" s="20"/>
      <c r="G30" s="20"/>
      <c r="H30" s="20"/>
    </row>
    <row r="31" spans="2:12" x14ac:dyDescent="0.25">
      <c r="B31" s="20"/>
      <c r="C31" s="20"/>
      <c r="D31" s="20"/>
      <c r="E31" s="20"/>
      <c r="F31" s="20"/>
      <c r="G31" s="20"/>
      <c r="H31" s="20"/>
    </row>
    <row r="32" spans="2:12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0"/>
      <c r="C38" s="20"/>
      <c r="D38" s="20"/>
      <c r="E38" s="20"/>
      <c r="F38" s="20"/>
      <c r="G38" s="20"/>
      <c r="H38" s="20"/>
    </row>
    <row r="39" spans="2:8" x14ac:dyDescent="0.25">
      <c r="B39" s="20"/>
      <c r="C39" s="20"/>
      <c r="D39" s="20"/>
      <c r="E39" s="20"/>
      <c r="F39" s="20"/>
      <c r="G39" s="20"/>
      <c r="H39" s="20"/>
    </row>
    <row r="40" spans="2:8" x14ac:dyDescent="0.25">
      <c r="B40" s="20"/>
      <c r="C40" s="20"/>
      <c r="D40" s="20"/>
      <c r="E40" s="20"/>
      <c r="F40" s="20"/>
      <c r="G40" s="20"/>
      <c r="H40" s="20"/>
    </row>
    <row r="41" spans="2:8" x14ac:dyDescent="0.25">
      <c r="B41" s="22"/>
      <c r="C41" s="22"/>
      <c r="D41" s="22"/>
      <c r="E41" s="20"/>
      <c r="F41" s="20"/>
      <c r="G41" s="20"/>
      <c r="H41" s="20"/>
    </row>
    <row r="42" spans="2:8" x14ac:dyDescent="0.25">
      <c r="B42" s="25"/>
      <c r="C42" s="96"/>
      <c r="D42" s="96"/>
      <c r="E42" s="22"/>
      <c r="F42" s="22"/>
      <c r="G42" s="20"/>
      <c r="H42" s="20"/>
    </row>
    <row r="43" spans="2:8" x14ac:dyDescent="0.25">
      <c r="B43" s="25"/>
      <c r="C43" s="110"/>
      <c r="D43" s="110"/>
      <c r="E43" s="22"/>
      <c r="F43" s="22"/>
      <c r="G43" s="20"/>
      <c r="H43" s="20"/>
    </row>
    <row r="44" spans="2:8" x14ac:dyDescent="0.25">
      <c r="B44" s="25"/>
      <c r="C44" s="96"/>
      <c r="D44" s="96"/>
      <c r="E44" s="22"/>
      <c r="F44" s="22"/>
      <c r="G44" s="20"/>
      <c r="H44" s="20"/>
    </row>
    <row r="45" spans="2:8" x14ac:dyDescent="0.25">
      <c r="B45" s="25"/>
      <c r="C45" s="96"/>
      <c r="D45" s="96"/>
      <c r="E45" s="22"/>
      <c r="F45" s="22"/>
      <c r="G45" s="20"/>
      <c r="H45" s="20"/>
    </row>
    <row r="46" spans="2:8" x14ac:dyDescent="0.25">
      <c r="B46" s="25"/>
      <c r="C46" s="96"/>
      <c r="D46" s="96"/>
      <c r="E46" s="22"/>
      <c r="F46" s="22"/>
      <c r="G46" s="20"/>
      <c r="H46" s="20"/>
    </row>
    <row r="47" spans="2:8" x14ac:dyDescent="0.25">
      <c r="B47" s="25"/>
      <c r="C47" s="96"/>
      <c r="D47" s="96"/>
      <c r="E47" s="22"/>
      <c r="F47" s="22"/>
      <c r="G47" s="20"/>
      <c r="H47" s="20"/>
    </row>
    <row r="48" spans="2:8" x14ac:dyDescent="0.25">
      <c r="B48" s="25"/>
      <c r="C48" s="96"/>
      <c r="D48" s="96"/>
      <c r="E48" s="22"/>
      <c r="F48" s="22"/>
      <c r="G48" s="20"/>
      <c r="H48" s="20"/>
    </row>
    <row r="49" spans="2:8" x14ac:dyDescent="0.25">
      <c r="B49" s="25"/>
      <c r="C49" s="96"/>
      <c r="D49" s="96"/>
      <c r="E49" s="22"/>
      <c r="F49" s="22"/>
      <c r="G49" s="20"/>
      <c r="H49" s="20"/>
    </row>
    <row r="50" spans="2:8" x14ac:dyDescent="0.25">
      <c r="B50" s="25"/>
      <c r="C50" s="96"/>
      <c r="D50" s="96"/>
      <c r="E50" s="22"/>
      <c r="F50" s="22"/>
      <c r="G50" s="20"/>
      <c r="H50" s="20"/>
    </row>
    <row r="51" spans="2:8" x14ac:dyDescent="0.25">
      <c r="B51" s="25"/>
      <c r="C51" s="96"/>
      <c r="D51" s="96"/>
      <c r="E51" s="22"/>
      <c r="F51" s="22"/>
      <c r="G51" s="20"/>
      <c r="H51" s="20"/>
    </row>
    <row r="52" spans="2:8" x14ac:dyDescent="0.25">
      <c r="B52" s="25"/>
      <c r="C52" s="96"/>
      <c r="D52" s="96"/>
      <c r="E52" s="22"/>
      <c r="F52" s="22"/>
      <c r="G52" s="20"/>
      <c r="H52" s="20"/>
    </row>
    <row r="53" spans="2:8" x14ac:dyDescent="0.25">
      <c r="B53" s="25"/>
      <c r="C53" s="96"/>
      <c r="D53" s="96"/>
      <c r="E53" s="22"/>
      <c r="F53" s="22"/>
      <c r="G53" s="20"/>
      <c r="H53" s="20"/>
    </row>
    <row r="54" spans="2:8" x14ac:dyDescent="0.25">
      <c r="B54" s="24" t="s">
        <v>31</v>
      </c>
      <c r="C54" s="96"/>
      <c r="D54" s="96"/>
      <c r="E54" s="22"/>
      <c r="F54" s="22"/>
      <c r="G54" s="20"/>
      <c r="H54" s="20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view="pageBreakPreview" topLeftCell="A3" zoomScale="80" zoomScaleNormal="70" zoomScaleSheetLayoutView="80" workbookViewId="0">
      <pane xSplit="2" ySplit="2" topLeftCell="C49" activePane="bottomRight" state="frozen"/>
      <selection activeCell="B51" sqref="B51:O88"/>
      <selection pane="topRight" activeCell="B51" sqref="B51:O88"/>
      <selection pane="bottomLeft" activeCell="B51" sqref="B51:O88"/>
      <selection pane="bottomRight" activeCell="B51" sqref="B51:O88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61"/>
      <c r="D2" s="361"/>
      <c r="E2" s="361"/>
      <c r="G2" s="361"/>
      <c r="H2" s="361"/>
      <c r="I2" s="361"/>
    </row>
    <row r="3" spans="1:28" x14ac:dyDescent="0.25">
      <c r="B3" s="2" t="s">
        <v>48</v>
      </c>
      <c r="C3" s="361" t="s">
        <v>0</v>
      </c>
      <c r="D3" s="361"/>
      <c r="E3" s="361"/>
      <c r="F3" s="361"/>
      <c r="G3" s="361" t="s">
        <v>1</v>
      </c>
      <c r="H3" s="361"/>
      <c r="I3" s="361"/>
      <c r="J3" s="361"/>
      <c r="K3" s="361" t="s">
        <v>16</v>
      </c>
      <c r="L3" s="361"/>
      <c r="M3" s="361"/>
      <c r="N3" s="361"/>
    </row>
    <row r="4" spans="1:28" x14ac:dyDescent="0.25">
      <c r="C4" s="2" t="s">
        <v>49</v>
      </c>
      <c r="D4" s="2" t="s">
        <v>50</v>
      </c>
      <c r="E4" s="2" t="s">
        <v>51</v>
      </c>
      <c r="F4" s="74" t="s">
        <v>52</v>
      </c>
      <c r="G4" s="2" t="s">
        <v>49</v>
      </c>
      <c r="H4" s="2" t="s">
        <v>50</v>
      </c>
      <c r="I4" s="2" t="s">
        <v>51</v>
      </c>
      <c r="J4" s="74" t="s">
        <v>52</v>
      </c>
      <c r="K4" s="2" t="s">
        <v>49</v>
      </c>
      <c r="L4" s="2" t="s">
        <v>50</v>
      </c>
      <c r="M4" s="2" t="s">
        <v>51</v>
      </c>
      <c r="N4" s="2" t="s">
        <v>52</v>
      </c>
    </row>
    <row r="5" spans="1:28" ht="15.75" customHeight="1" x14ac:dyDescent="0.25">
      <c r="B5" s="75">
        <v>39965</v>
      </c>
      <c r="C5" s="65">
        <v>-26.315789473684209</v>
      </c>
      <c r="D5" s="65">
        <v>-31.578947368421051</v>
      </c>
      <c r="E5" s="65">
        <v>-15.789473684210526</v>
      </c>
      <c r="F5" s="76">
        <v>-5.2631578947368416</v>
      </c>
      <c r="G5" s="65">
        <v>-35</v>
      </c>
      <c r="H5" s="65">
        <v>-50</v>
      </c>
      <c r="I5" s="65">
        <v>-55.000000000000007</v>
      </c>
      <c r="J5" s="76">
        <v>-35</v>
      </c>
      <c r="K5" s="65">
        <v>-14.285714285714285</v>
      </c>
      <c r="L5" s="65">
        <v>-14.285714285714285</v>
      </c>
      <c r="M5" s="65">
        <v>0</v>
      </c>
      <c r="N5" s="65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75">
        <v>40057</v>
      </c>
      <c r="C6" s="65">
        <v>-27.777777777777779</v>
      </c>
      <c r="D6" s="65">
        <v>-11.111111111111111</v>
      </c>
      <c r="E6" s="65">
        <v>0</v>
      </c>
      <c r="F6" s="76">
        <v>-5.5555555555555554</v>
      </c>
      <c r="G6" s="65">
        <v>-45.454545454545453</v>
      </c>
      <c r="H6" s="65">
        <v>-31.818181818181817</v>
      </c>
      <c r="I6" s="65">
        <v>-36.363636363636367</v>
      </c>
      <c r="J6" s="76">
        <v>-36.363636363636367</v>
      </c>
      <c r="K6" s="65">
        <v>-16.666666666666664</v>
      </c>
      <c r="L6" s="65">
        <v>-16.666666666666664</v>
      </c>
      <c r="M6" s="65">
        <v>-16.666666666666664</v>
      </c>
      <c r="N6" s="65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75">
        <v>40148</v>
      </c>
      <c r="C7" s="65">
        <v>-5.8823529411764701</v>
      </c>
      <c r="D7" s="65">
        <v>-11.76470588235294</v>
      </c>
      <c r="E7" s="65">
        <v>-17.647058823529413</v>
      </c>
      <c r="F7" s="76">
        <v>-23.52941176470588</v>
      </c>
      <c r="G7" s="65">
        <v>-27.27272727272727</v>
      </c>
      <c r="H7" s="65">
        <v>-13.636363636363635</v>
      </c>
      <c r="I7" s="65">
        <v>0</v>
      </c>
      <c r="J7" s="76">
        <v>9.0909090909090917</v>
      </c>
      <c r="K7" s="65">
        <v>-28.571428571428569</v>
      </c>
      <c r="L7" s="65">
        <v>-57.142857142857139</v>
      </c>
      <c r="M7" s="65">
        <v>-57.142857142857139</v>
      </c>
      <c r="N7" s="65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75">
        <v>40238</v>
      </c>
      <c r="C8" s="65">
        <v>22.222222222222221</v>
      </c>
      <c r="D8" s="65">
        <v>22.222222222222221</v>
      </c>
      <c r="E8" s="65">
        <v>27.777777777777779</v>
      </c>
      <c r="F8" s="76">
        <v>-5.5555555555555554</v>
      </c>
      <c r="G8" s="65">
        <v>0</v>
      </c>
      <c r="H8" s="65">
        <v>0</v>
      </c>
      <c r="I8" s="65">
        <v>13.636363636363635</v>
      </c>
      <c r="J8" s="76">
        <v>13.636363636363635</v>
      </c>
      <c r="K8" s="65">
        <v>-28.571428571428569</v>
      </c>
      <c r="L8" s="65">
        <v>-28.571428571428569</v>
      </c>
      <c r="M8" s="65">
        <v>-14.285714285714285</v>
      </c>
      <c r="N8" s="65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75">
        <v>40330</v>
      </c>
      <c r="C9" s="65">
        <v>22.222222222222221</v>
      </c>
      <c r="D9" s="65">
        <v>22.222222222222221</v>
      </c>
      <c r="E9" s="65">
        <v>38.888888888888893</v>
      </c>
      <c r="F9" s="76">
        <v>22.222222222222221</v>
      </c>
      <c r="G9" s="65">
        <v>11.111111111111111</v>
      </c>
      <c r="H9" s="65">
        <v>16.666666666666664</v>
      </c>
      <c r="I9" s="65">
        <v>11.111111111111111</v>
      </c>
      <c r="J9" s="76">
        <v>16.666666666666664</v>
      </c>
      <c r="K9" s="65">
        <v>-28.571428571428569</v>
      </c>
      <c r="L9" s="65">
        <v>-28.571428571428569</v>
      </c>
      <c r="M9" s="65">
        <v>-28.571428571428569</v>
      </c>
      <c r="N9" s="65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75">
        <v>40422</v>
      </c>
      <c r="C10" s="65">
        <v>-5.5555555555555554</v>
      </c>
      <c r="D10" s="65">
        <v>22.222222222222221</v>
      </c>
      <c r="E10" s="65">
        <v>33.333333333333329</v>
      </c>
      <c r="F10" s="76">
        <v>61.111111111111114</v>
      </c>
      <c r="G10" s="65">
        <v>27.777777777777779</v>
      </c>
      <c r="H10" s="65">
        <v>50</v>
      </c>
      <c r="I10" s="65">
        <v>55.555555555555557</v>
      </c>
      <c r="J10" s="76">
        <v>38.888888888888893</v>
      </c>
      <c r="K10" s="65">
        <v>0</v>
      </c>
      <c r="L10" s="65">
        <v>-28.571428571428569</v>
      </c>
      <c r="M10" s="65">
        <v>-42.857142857142854</v>
      </c>
      <c r="N10" s="65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75">
        <v>40513</v>
      </c>
      <c r="C11" s="65">
        <v>23.52941176470588</v>
      </c>
      <c r="D11" s="65">
        <v>23.52941176470588</v>
      </c>
      <c r="E11" s="65">
        <v>52.941176470588239</v>
      </c>
      <c r="F11" s="76">
        <v>64.705882352941174</v>
      </c>
      <c r="G11" s="65">
        <v>16.666666666666664</v>
      </c>
      <c r="H11" s="65">
        <v>38.888888888888893</v>
      </c>
      <c r="I11" s="65">
        <v>61.111111111111114</v>
      </c>
      <c r="J11" s="76">
        <v>38.888888888888893</v>
      </c>
      <c r="K11" s="65">
        <v>66.666666666666657</v>
      </c>
      <c r="L11" s="65">
        <v>50</v>
      </c>
      <c r="M11" s="65">
        <v>50</v>
      </c>
      <c r="N11" s="65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75">
        <v>40603</v>
      </c>
      <c r="C12" s="65">
        <v>26.315789473684209</v>
      </c>
      <c r="D12" s="65">
        <v>36.84210526315789</v>
      </c>
      <c r="E12" s="65">
        <v>36.84210526315789</v>
      </c>
      <c r="F12" s="76">
        <v>10.526315789473683</v>
      </c>
      <c r="G12" s="65">
        <v>6.25</v>
      </c>
      <c r="H12" s="65">
        <v>25</v>
      </c>
      <c r="I12" s="65">
        <v>12.5</v>
      </c>
      <c r="J12" s="76">
        <v>-6.25</v>
      </c>
      <c r="K12" s="65">
        <v>42.857142857142854</v>
      </c>
      <c r="L12" s="65">
        <v>28.571428571428569</v>
      </c>
      <c r="M12" s="65">
        <v>-14.285714285714285</v>
      </c>
      <c r="N12" s="65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75">
        <v>40695</v>
      </c>
      <c r="C13" s="65">
        <v>27.777777777777779</v>
      </c>
      <c r="D13" s="65">
        <v>55.555555555555557</v>
      </c>
      <c r="E13" s="65">
        <v>61.111111111111114</v>
      </c>
      <c r="F13" s="76">
        <v>27.777777777777779</v>
      </c>
      <c r="G13" s="65">
        <v>37.5</v>
      </c>
      <c r="H13" s="65">
        <v>43.75</v>
      </c>
      <c r="I13" s="65">
        <v>56.25</v>
      </c>
      <c r="J13" s="76">
        <v>31.25</v>
      </c>
      <c r="K13" s="65">
        <v>66.666666666666657</v>
      </c>
      <c r="L13" s="65">
        <v>33.333333333333329</v>
      </c>
      <c r="M13" s="65">
        <v>16.666666666666664</v>
      </c>
      <c r="N13" s="65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75">
        <v>40787</v>
      </c>
      <c r="C14" s="65">
        <v>23.809523809523807</v>
      </c>
      <c r="D14" s="65">
        <v>47.619047619047613</v>
      </c>
      <c r="E14" s="65">
        <v>42.857142857142854</v>
      </c>
      <c r="F14" s="76">
        <v>47.619047619047613</v>
      </c>
      <c r="G14" s="65">
        <v>28.571428571428569</v>
      </c>
      <c r="H14" s="65">
        <v>50</v>
      </c>
      <c r="I14" s="65">
        <v>57.142857142857139</v>
      </c>
      <c r="J14" s="76">
        <v>14.285714285714285</v>
      </c>
      <c r="K14" s="65">
        <v>50</v>
      </c>
      <c r="L14" s="65">
        <v>66.666666666666657</v>
      </c>
      <c r="M14" s="65">
        <v>66.666666666666657</v>
      </c>
      <c r="N14" s="65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75">
        <v>40878</v>
      </c>
      <c r="C15" s="65">
        <v>19.047619047619047</v>
      </c>
      <c r="D15" s="65">
        <v>14.285714285714285</v>
      </c>
      <c r="E15" s="65">
        <v>19.047619047619047</v>
      </c>
      <c r="F15" s="76">
        <v>14.285714285714285</v>
      </c>
      <c r="G15" s="65">
        <v>21.428571428571427</v>
      </c>
      <c r="H15" s="65">
        <v>42.857142857142854</v>
      </c>
      <c r="I15" s="65">
        <v>42.857142857142854</v>
      </c>
      <c r="J15" s="76">
        <v>28.571428571428569</v>
      </c>
      <c r="K15" s="65">
        <v>50</v>
      </c>
      <c r="L15" s="65">
        <v>50</v>
      </c>
      <c r="M15" s="65">
        <v>50</v>
      </c>
      <c r="N15" s="65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75">
        <v>40969</v>
      </c>
      <c r="C16" s="65">
        <v>4.7619047619047619</v>
      </c>
      <c r="D16" s="65">
        <v>14.285714285714285</v>
      </c>
      <c r="E16" s="65">
        <v>14.285714285714285</v>
      </c>
      <c r="F16" s="76">
        <v>14.285714285714285</v>
      </c>
      <c r="G16" s="65">
        <v>6.666666666666667</v>
      </c>
      <c r="H16" s="65">
        <v>13.333333333333334</v>
      </c>
      <c r="I16" s="65">
        <v>46.666666666666664</v>
      </c>
      <c r="J16" s="76">
        <v>40</v>
      </c>
      <c r="K16" s="65">
        <v>33.333333333333329</v>
      </c>
      <c r="L16" s="65">
        <v>16.666666666666664</v>
      </c>
      <c r="M16" s="65">
        <v>-16.666666666666664</v>
      </c>
      <c r="N16" s="65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75">
        <v>41061</v>
      </c>
      <c r="C17" s="65">
        <v>-5</v>
      </c>
      <c r="D17" s="65">
        <v>0</v>
      </c>
      <c r="E17" s="65">
        <v>-10</v>
      </c>
      <c r="F17" s="76">
        <v>0</v>
      </c>
      <c r="G17" s="65">
        <v>6.666666666666667</v>
      </c>
      <c r="H17" s="65">
        <v>13.333333333333334</v>
      </c>
      <c r="I17" s="65">
        <v>46.666666666666664</v>
      </c>
      <c r="J17" s="76">
        <v>40</v>
      </c>
      <c r="K17" s="65">
        <v>33.333333333333329</v>
      </c>
      <c r="L17" s="65">
        <v>16.666666666666664</v>
      </c>
      <c r="M17" s="65">
        <v>-16.666666666666664</v>
      </c>
      <c r="N17" s="65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75">
        <v>41153</v>
      </c>
      <c r="C18" s="65">
        <v>-14.000000000000002</v>
      </c>
      <c r="D18" s="65">
        <v>18</v>
      </c>
      <c r="E18" s="65">
        <v>9</v>
      </c>
      <c r="F18" s="76">
        <v>-9</v>
      </c>
      <c r="G18" s="65">
        <v>15</v>
      </c>
      <c r="H18" s="65">
        <v>8</v>
      </c>
      <c r="I18" s="65">
        <v>8</v>
      </c>
      <c r="J18" s="76">
        <v>0</v>
      </c>
      <c r="K18" s="65">
        <v>-17</v>
      </c>
      <c r="L18" s="65">
        <v>0</v>
      </c>
      <c r="M18" s="65">
        <v>-17</v>
      </c>
      <c r="N18" s="65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75">
        <v>41244</v>
      </c>
      <c r="C19" s="65">
        <v>8.3333333333333321</v>
      </c>
      <c r="D19" s="65">
        <v>12.5</v>
      </c>
      <c r="E19" s="65">
        <v>29.166666666666668</v>
      </c>
      <c r="F19" s="76">
        <v>8.3333333333333321</v>
      </c>
      <c r="G19" s="65">
        <v>0</v>
      </c>
      <c r="H19" s="65">
        <v>-6.666666666666667</v>
      </c>
      <c r="I19" s="65">
        <v>13.333333333333334</v>
      </c>
      <c r="J19" s="76">
        <v>0</v>
      </c>
      <c r="K19" s="65">
        <v>42.857142857142854</v>
      </c>
      <c r="L19" s="65">
        <v>28.571428571428569</v>
      </c>
      <c r="M19" s="65">
        <v>42.857142857142854</v>
      </c>
      <c r="N19" s="65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75">
        <v>41334</v>
      </c>
      <c r="C20" s="65">
        <v>-18.181818181818183</v>
      </c>
      <c r="D20" s="65">
        <v>-27.27272727272727</v>
      </c>
      <c r="E20" s="65">
        <v>-31.818181818181817</v>
      </c>
      <c r="F20" s="76">
        <v>-40.909090909090914</v>
      </c>
      <c r="G20" s="65">
        <v>-18.75</v>
      </c>
      <c r="H20" s="65">
        <v>-25</v>
      </c>
      <c r="I20" s="65">
        <v>-18.75</v>
      </c>
      <c r="J20" s="76">
        <v>-25</v>
      </c>
      <c r="K20" s="65">
        <v>-42.857142857142854</v>
      </c>
      <c r="L20" s="65">
        <v>-42.857142857142854</v>
      </c>
      <c r="M20" s="65">
        <v>-42.857142857142854</v>
      </c>
      <c r="N20" s="65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75">
        <v>41426</v>
      </c>
      <c r="C21" s="65">
        <v>0</v>
      </c>
      <c r="D21" s="65">
        <v>10.526315789473683</v>
      </c>
      <c r="E21" s="65">
        <v>5.2631578947368416</v>
      </c>
      <c r="F21" s="76">
        <v>5.2631578947368416</v>
      </c>
      <c r="G21" s="65">
        <v>-6.666666666666667</v>
      </c>
      <c r="H21" s="65">
        <v>-20</v>
      </c>
      <c r="I21" s="65">
        <v>-33.333333333333329</v>
      </c>
      <c r="J21" s="76">
        <v>-13.333333333333334</v>
      </c>
      <c r="K21" s="65">
        <v>-42.857142857142854</v>
      </c>
      <c r="L21" s="65">
        <v>-28.571428571428569</v>
      </c>
      <c r="M21" s="65">
        <v>-28.571428571428569</v>
      </c>
      <c r="N21" s="65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75">
        <v>41518</v>
      </c>
      <c r="C22" s="65">
        <v>0</v>
      </c>
      <c r="D22" s="65">
        <v>4.7619047619047619</v>
      </c>
      <c r="E22" s="65">
        <v>23.809523809523807</v>
      </c>
      <c r="F22" s="76">
        <v>9.5238095238095237</v>
      </c>
      <c r="G22" s="65">
        <v>-17.647058823529413</v>
      </c>
      <c r="H22" s="65">
        <v>-23.52941176470588</v>
      </c>
      <c r="I22" s="65">
        <v>-17.647058823529413</v>
      </c>
      <c r="J22" s="76">
        <v>-17.647058823529413</v>
      </c>
      <c r="K22" s="65">
        <v>0</v>
      </c>
      <c r="L22" s="65">
        <v>0</v>
      </c>
      <c r="M22" s="65">
        <v>-14.285714285714285</v>
      </c>
      <c r="N22" s="65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75">
        <v>41609</v>
      </c>
      <c r="C23" s="65">
        <v>16.666666666666664</v>
      </c>
      <c r="D23" s="65">
        <v>16.666666666666664</v>
      </c>
      <c r="E23" s="65">
        <v>38.888888888888893</v>
      </c>
      <c r="F23" s="76">
        <v>11.111111111111111</v>
      </c>
      <c r="G23" s="65">
        <v>28.571428571428569</v>
      </c>
      <c r="H23" s="65">
        <v>57.142857142857139</v>
      </c>
      <c r="I23" s="65">
        <v>42.857142857142854</v>
      </c>
      <c r="J23" s="76">
        <v>7.1428571428571423</v>
      </c>
      <c r="K23" s="65">
        <v>14.285714285714285</v>
      </c>
      <c r="L23" s="65">
        <v>0</v>
      </c>
      <c r="M23" s="65">
        <v>0</v>
      </c>
      <c r="N23" s="65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75">
        <v>41699</v>
      </c>
      <c r="C24" s="65">
        <v>-21.052631578947366</v>
      </c>
      <c r="D24" s="65">
        <v>0</v>
      </c>
      <c r="E24" s="65">
        <v>-15.789473684210526</v>
      </c>
      <c r="F24" s="76">
        <v>-15.789473684210526</v>
      </c>
      <c r="G24" s="65">
        <v>0</v>
      </c>
      <c r="H24" s="65">
        <v>0</v>
      </c>
      <c r="I24" s="65">
        <v>-10</v>
      </c>
      <c r="J24" s="76">
        <v>-30</v>
      </c>
      <c r="K24" s="65">
        <v>16.666666666666664</v>
      </c>
      <c r="L24" s="65">
        <v>0</v>
      </c>
      <c r="M24" s="65">
        <v>-33.333333333333329</v>
      </c>
      <c r="N24" s="65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75">
        <v>41791</v>
      </c>
      <c r="C25" s="65">
        <v>-5.5555555555555554</v>
      </c>
      <c r="D25" s="65">
        <v>5.5555555555555554</v>
      </c>
      <c r="E25" s="65">
        <v>11.111111111111111</v>
      </c>
      <c r="F25" s="76">
        <v>11.111111111111111</v>
      </c>
      <c r="G25" s="65">
        <v>-18.181818181818183</v>
      </c>
      <c r="H25" s="65">
        <v>18.181818181818183</v>
      </c>
      <c r="I25" s="65">
        <v>54.54545454545454</v>
      </c>
      <c r="J25" s="76">
        <v>36.363636363636367</v>
      </c>
      <c r="K25" s="65">
        <v>0</v>
      </c>
      <c r="L25" s="65">
        <v>0</v>
      </c>
      <c r="M25" s="65">
        <v>-20</v>
      </c>
      <c r="N25" s="65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75">
        <v>41883</v>
      </c>
      <c r="C26" s="65">
        <v>0</v>
      </c>
      <c r="D26" s="65">
        <v>25</v>
      </c>
      <c r="E26" s="65">
        <v>25</v>
      </c>
      <c r="F26" s="76">
        <v>12.5</v>
      </c>
      <c r="G26" s="65">
        <v>7.1428571428571423</v>
      </c>
      <c r="H26" s="65">
        <v>14.285714285714285</v>
      </c>
      <c r="I26" s="65">
        <v>35.714285714285715</v>
      </c>
      <c r="J26" s="76">
        <v>14.285714285714285</v>
      </c>
      <c r="K26" s="65">
        <v>-50</v>
      </c>
      <c r="L26" s="65">
        <v>-25</v>
      </c>
      <c r="M26" s="65">
        <v>-25</v>
      </c>
      <c r="N26" s="65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75">
        <v>41974</v>
      </c>
      <c r="C27" s="65">
        <v>23.076923076923077</v>
      </c>
      <c r="D27" s="65">
        <v>15.384615384615385</v>
      </c>
      <c r="E27" s="65">
        <v>15.384615384615385</v>
      </c>
      <c r="F27" s="76">
        <v>38.461538461538467</v>
      </c>
      <c r="G27" s="65">
        <v>-11.111111111111111</v>
      </c>
      <c r="H27" s="65">
        <v>-11.111111111111111</v>
      </c>
      <c r="I27" s="65">
        <v>-11.111111111111111</v>
      </c>
      <c r="J27" s="76">
        <v>-11.111111111111111</v>
      </c>
      <c r="K27" s="65">
        <v>-25</v>
      </c>
      <c r="L27" s="65">
        <v>-75</v>
      </c>
      <c r="M27" s="65">
        <v>-75</v>
      </c>
      <c r="N27" s="65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75">
        <v>42064</v>
      </c>
      <c r="C28" s="65">
        <v>6.666666666666667</v>
      </c>
      <c r="D28" s="65">
        <v>20</v>
      </c>
      <c r="E28" s="65">
        <v>13.333333333333334</v>
      </c>
      <c r="F28" s="76">
        <v>33.333333333333329</v>
      </c>
      <c r="G28" s="77">
        <v>0</v>
      </c>
      <c r="H28" s="77">
        <v>-11.111111111111111</v>
      </c>
      <c r="I28" s="77">
        <v>-22.222222222222221</v>
      </c>
      <c r="J28" s="78">
        <v>-22.222222222222221</v>
      </c>
      <c r="K28" s="77">
        <v>25</v>
      </c>
      <c r="L28" s="77">
        <v>25</v>
      </c>
      <c r="M28" s="77">
        <v>0</v>
      </c>
      <c r="N28" s="77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75">
        <v>42156</v>
      </c>
      <c r="C29" s="65">
        <v>-5.8823529411764701</v>
      </c>
      <c r="D29" s="65">
        <v>0</v>
      </c>
      <c r="E29" s="65">
        <v>5.8823529411764701</v>
      </c>
      <c r="F29" s="76">
        <v>11.76470588235294</v>
      </c>
      <c r="G29" s="77">
        <v>7.1428571428571423</v>
      </c>
      <c r="H29" s="77">
        <v>7.1428571428571423</v>
      </c>
      <c r="I29" s="77">
        <v>-7.1428571428571423</v>
      </c>
      <c r="J29" s="78">
        <v>-28.571428571428569</v>
      </c>
      <c r="K29" s="77">
        <v>-40</v>
      </c>
      <c r="L29" s="77">
        <v>-60</v>
      </c>
      <c r="M29" s="77">
        <v>-40</v>
      </c>
      <c r="N29" s="77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75">
        <v>42248</v>
      </c>
      <c r="C30" s="65">
        <v>0</v>
      </c>
      <c r="D30" s="65">
        <v>21.428571428571427</v>
      </c>
      <c r="E30" s="65">
        <v>14.285714285714285</v>
      </c>
      <c r="F30" s="76">
        <v>28.571428571428569</v>
      </c>
      <c r="G30" s="77">
        <v>7.6923076923076925</v>
      </c>
      <c r="H30" s="77">
        <v>-7.6923076923076925</v>
      </c>
      <c r="I30" s="77">
        <v>-7.6923076923076925</v>
      </c>
      <c r="J30" s="78">
        <v>7.6923076923076925</v>
      </c>
      <c r="K30" s="77">
        <v>0</v>
      </c>
      <c r="L30" s="77">
        <v>-20</v>
      </c>
      <c r="M30" s="77">
        <v>0</v>
      </c>
      <c r="N30" s="77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75">
        <v>42339</v>
      </c>
      <c r="C31" s="65">
        <v>0</v>
      </c>
      <c r="D31" s="65">
        <v>13.333333333333334</v>
      </c>
      <c r="E31" s="65">
        <v>20</v>
      </c>
      <c r="F31" s="76">
        <v>53.333333333333336</v>
      </c>
      <c r="G31" s="77">
        <v>9.0909090909090917</v>
      </c>
      <c r="H31" s="77">
        <v>18.181818181818183</v>
      </c>
      <c r="I31" s="77">
        <v>0</v>
      </c>
      <c r="J31" s="78">
        <v>9.0909090909090917</v>
      </c>
      <c r="K31" s="77">
        <v>0</v>
      </c>
      <c r="L31" s="77">
        <v>40</v>
      </c>
      <c r="M31" s="77">
        <v>-20</v>
      </c>
      <c r="N31" s="77">
        <v>-40</v>
      </c>
      <c r="O31" s="65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75">
        <v>42430</v>
      </c>
      <c r="C32" s="65">
        <v>-31.25</v>
      </c>
      <c r="D32" s="65">
        <v>-18.75</v>
      </c>
      <c r="E32" s="65">
        <v>-25</v>
      </c>
      <c r="F32" s="76">
        <v>-25</v>
      </c>
      <c r="G32" s="77">
        <v>-11.111111111111111</v>
      </c>
      <c r="H32" s="77">
        <v>-33.333333333333329</v>
      </c>
      <c r="I32" s="77">
        <v>-33.333333333333329</v>
      </c>
      <c r="J32" s="78">
        <v>-22.222222222222221</v>
      </c>
      <c r="K32" s="77">
        <v>-40</v>
      </c>
      <c r="L32" s="77">
        <v>-60</v>
      </c>
      <c r="M32" s="77">
        <v>-40</v>
      </c>
      <c r="N32" s="77">
        <v>-60</v>
      </c>
      <c r="O32" s="65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4" x14ac:dyDescent="0.25">
      <c r="B33" s="75">
        <v>42522</v>
      </c>
      <c r="C33" s="65">
        <v>5.5555555555555554</v>
      </c>
      <c r="D33" s="65">
        <v>11.111111111111111</v>
      </c>
      <c r="E33" s="65">
        <v>-11.111111111111111</v>
      </c>
      <c r="F33" s="76">
        <v>-16.666666666666664</v>
      </c>
      <c r="G33" s="77">
        <v>-10</v>
      </c>
      <c r="H33" s="77">
        <v>-10</v>
      </c>
      <c r="I33" s="77">
        <v>0</v>
      </c>
      <c r="J33" s="78">
        <v>-10</v>
      </c>
      <c r="K33" s="77">
        <v>0</v>
      </c>
      <c r="L33" s="77">
        <v>0</v>
      </c>
      <c r="M33" s="77">
        <v>0</v>
      </c>
      <c r="N33" s="77">
        <v>-40</v>
      </c>
    </row>
    <row r="34" spans="1:14" x14ac:dyDescent="0.25">
      <c r="B34" s="75">
        <v>42614</v>
      </c>
      <c r="C34" s="65">
        <v>-6.666666666666667</v>
      </c>
      <c r="D34" s="65">
        <v>-6.666666666666667</v>
      </c>
      <c r="E34" s="65">
        <v>-20</v>
      </c>
      <c r="F34" s="76">
        <v>-33.333333333333329</v>
      </c>
      <c r="G34" s="77">
        <v>-25</v>
      </c>
      <c r="H34" s="77">
        <v>-37.5</v>
      </c>
      <c r="I34" s="77">
        <v>-37.5</v>
      </c>
      <c r="J34" s="126">
        <v>-50</v>
      </c>
      <c r="K34" s="77">
        <v>-25</v>
      </c>
      <c r="L34" s="77">
        <v>-25</v>
      </c>
      <c r="M34" s="77">
        <v>-25</v>
      </c>
      <c r="N34" s="77">
        <v>-50</v>
      </c>
    </row>
    <row r="35" spans="1:14" x14ac:dyDescent="0.25">
      <c r="B35" s="75">
        <v>42705</v>
      </c>
      <c r="C35" s="65">
        <v>20</v>
      </c>
      <c r="D35" s="65">
        <v>13.333333333333334</v>
      </c>
      <c r="E35" s="65">
        <v>13.333333333333334</v>
      </c>
      <c r="F35" s="76">
        <v>-13.333333333333334</v>
      </c>
      <c r="G35" s="77">
        <v>10</v>
      </c>
      <c r="H35" s="77">
        <v>20</v>
      </c>
      <c r="I35" s="77">
        <v>0</v>
      </c>
      <c r="J35" s="126">
        <v>-20</v>
      </c>
      <c r="K35" s="77">
        <v>-40</v>
      </c>
      <c r="L35" s="77">
        <v>-60</v>
      </c>
      <c r="M35" s="77">
        <v>-60</v>
      </c>
      <c r="N35" s="77">
        <v>-40</v>
      </c>
    </row>
    <row r="36" spans="1:14" x14ac:dyDescent="0.25">
      <c r="B36" s="75">
        <v>42795</v>
      </c>
      <c r="C36" s="65">
        <v>-6.666666666666667</v>
      </c>
      <c r="D36" s="65">
        <v>-46.666666666666664</v>
      </c>
      <c r="E36" s="65">
        <v>-20</v>
      </c>
      <c r="F36" s="76">
        <v>-33.333333333333329</v>
      </c>
      <c r="G36" s="77">
        <v>-10</v>
      </c>
      <c r="H36" s="77">
        <v>-10</v>
      </c>
      <c r="I36" s="77">
        <v>-20</v>
      </c>
      <c r="J36" s="126">
        <v>-30</v>
      </c>
      <c r="K36" s="77">
        <v>0</v>
      </c>
      <c r="L36" s="77">
        <v>-60</v>
      </c>
      <c r="M36" s="77">
        <v>-60</v>
      </c>
      <c r="N36" s="77">
        <v>-60</v>
      </c>
    </row>
    <row r="37" spans="1:14" x14ac:dyDescent="0.25">
      <c r="B37" s="75">
        <v>42887</v>
      </c>
      <c r="C37" s="65">
        <v>-23.52941176470588</v>
      </c>
      <c r="D37" s="65">
        <v>-5.8823529411764701</v>
      </c>
      <c r="E37" s="65">
        <v>5.8823529411764701</v>
      </c>
      <c r="F37" s="76">
        <v>-11.76470588235294</v>
      </c>
      <c r="G37" s="77">
        <v>-10</v>
      </c>
      <c r="H37" s="77">
        <v>-20</v>
      </c>
      <c r="I37" s="77">
        <v>-50</v>
      </c>
      <c r="J37" s="126">
        <v>-60</v>
      </c>
      <c r="K37" s="77">
        <v>40</v>
      </c>
      <c r="L37" s="77">
        <v>20</v>
      </c>
      <c r="M37" s="77">
        <v>20</v>
      </c>
      <c r="N37" s="77">
        <v>-20</v>
      </c>
    </row>
    <row r="38" spans="1:14" x14ac:dyDescent="0.25">
      <c r="B38" s="75">
        <v>42979</v>
      </c>
      <c r="C38" s="65">
        <v>0</v>
      </c>
      <c r="D38" s="65">
        <v>-29.411764705882355</v>
      </c>
      <c r="E38" s="65">
        <v>-23.52941176470588</v>
      </c>
      <c r="F38" s="76">
        <v>-35.294117647058826</v>
      </c>
      <c r="G38" s="77">
        <v>0</v>
      </c>
      <c r="H38" s="77">
        <v>11.111111111111111</v>
      </c>
      <c r="I38" s="77">
        <v>-11.111111111111111</v>
      </c>
      <c r="J38" s="126">
        <v>11.111111111111111</v>
      </c>
      <c r="K38" s="124">
        <v>-66.666666666666657</v>
      </c>
      <c r="L38" s="124">
        <v>-66.666666666666657</v>
      </c>
      <c r="M38" s="124">
        <v>-33.333333333333329</v>
      </c>
      <c r="N38" s="124">
        <v>-100</v>
      </c>
    </row>
    <row r="39" spans="1:14" x14ac:dyDescent="0.25">
      <c r="B39" s="75">
        <v>43070</v>
      </c>
      <c r="C39" s="65">
        <v>0</v>
      </c>
      <c r="D39" s="65">
        <v>-18.181818181818183</v>
      </c>
      <c r="E39" s="65">
        <v>-36.363636363636367</v>
      </c>
      <c r="F39" s="76">
        <v>-18.181818181818183</v>
      </c>
      <c r="G39" s="77">
        <v>-14.285714285714285</v>
      </c>
      <c r="H39" s="77">
        <v>0</v>
      </c>
      <c r="I39" s="77">
        <v>0</v>
      </c>
      <c r="J39" s="126">
        <v>-14.285714285714285</v>
      </c>
      <c r="K39" s="124">
        <v>-50</v>
      </c>
      <c r="L39" s="124">
        <v>-50</v>
      </c>
      <c r="M39" s="124">
        <v>-50</v>
      </c>
      <c r="N39" s="124">
        <v>-75</v>
      </c>
    </row>
    <row r="40" spans="1:14" x14ac:dyDescent="0.25">
      <c r="B40" s="75">
        <v>43160</v>
      </c>
      <c r="C40" s="65">
        <v>-12.5</v>
      </c>
      <c r="D40" s="65">
        <v>-25</v>
      </c>
      <c r="E40" s="65">
        <v>-18.75</v>
      </c>
      <c r="F40" s="76">
        <v>-25</v>
      </c>
      <c r="G40" s="77">
        <v>11.111111111111111</v>
      </c>
      <c r="H40" s="77">
        <v>-11.111111111111111</v>
      </c>
      <c r="I40" s="77">
        <v>-11.111111111111111</v>
      </c>
      <c r="J40" s="126">
        <v>0</v>
      </c>
      <c r="K40" s="124">
        <v>-75</v>
      </c>
      <c r="L40" s="124">
        <v>-50</v>
      </c>
      <c r="M40" s="124">
        <v>-50</v>
      </c>
      <c r="N40" s="124">
        <v>-75</v>
      </c>
    </row>
    <row r="41" spans="1:14" x14ac:dyDescent="0.25">
      <c r="B41" s="75">
        <v>43252</v>
      </c>
      <c r="C41" s="61">
        <v>-27.27272727272727</v>
      </c>
      <c r="D41" s="61">
        <v>0</v>
      </c>
      <c r="E41" s="61">
        <v>0</v>
      </c>
      <c r="F41" s="61">
        <v>0</v>
      </c>
      <c r="G41" s="38">
        <v>25</v>
      </c>
      <c r="H41" s="38">
        <v>0</v>
      </c>
      <c r="I41" s="38">
        <v>0</v>
      </c>
      <c r="J41" s="38">
        <v>-12.5</v>
      </c>
      <c r="K41" s="38">
        <v>-75</v>
      </c>
      <c r="L41" s="38">
        <v>-75</v>
      </c>
      <c r="M41" s="38">
        <v>-50</v>
      </c>
      <c r="N41" s="38">
        <v>-75</v>
      </c>
    </row>
    <row r="42" spans="1:14" x14ac:dyDescent="0.25">
      <c r="B42" s="75">
        <v>43344</v>
      </c>
      <c r="C42" s="61">
        <v>7.6923076923076925</v>
      </c>
      <c r="D42" s="61">
        <v>-7.6923076923076925</v>
      </c>
      <c r="E42" s="61">
        <v>-15.384615384615385</v>
      </c>
      <c r="F42" s="61">
        <v>0</v>
      </c>
      <c r="G42" s="38">
        <v>0</v>
      </c>
      <c r="H42" s="38">
        <v>0</v>
      </c>
      <c r="I42" s="38">
        <v>-11.111111111111111</v>
      </c>
      <c r="J42" s="38">
        <v>11.111111111111111</v>
      </c>
      <c r="K42" s="38">
        <v>0</v>
      </c>
      <c r="L42" s="38">
        <v>0</v>
      </c>
      <c r="M42" s="38">
        <v>0</v>
      </c>
      <c r="N42" s="38">
        <v>-25</v>
      </c>
    </row>
    <row r="43" spans="1:14" x14ac:dyDescent="0.25">
      <c r="B43" s="75">
        <v>43435</v>
      </c>
      <c r="C43" s="61">
        <v>6.25</v>
      </c>
      <c r="D43" s="61">
        <v>0</v>
      </c>
      <c r="E43" s="61">
        <v>12.5</v>
      </c>
      <c r="F43" s="61">
        <v>25</v>
      </c>
      <c r="G43" s="38">
        <v>0</v>
      </c>
      <c r="H43" s="38">
        <v>-12.5</v>
      </c>
      <c r="I43" s="38">
        <v>0</v>
      </c>
      <c r="J43" s="38">
        <v>12.5</v>
      </c>
      <c r="K43" s="38">
        <v>0</v>
      </c>
      <c r="L43" s="38">
        <v>-25</v>
      </c>
      <c r="M43" s="38">
        <v>-25</v>
      </c>
      <c r="N43" s="38">
        <v>-50</v>
      </c>
    </row>
    <row r="44" spans="1:14" x14ac:dyDescent="0.25">
      <c r="B44" s="75">
        <v>43525</v>
      </c>
      <c r="C44" s="61">
        <v>-12.5</v>
      </c>
      <c r="D44" s="61">
        <v>18.75</v>
      </c>
      <c r="E44" s="61">
        <v>6.25</v>
      </c>
      <c r="F44" s="61">
        <v>12.5</v>
      </c>
      <c r="G44" s="38">
        <v>12.5</v>
      </c>
      <c r="H44" s="38">
        <v>0</v>
      </c>
      <c r="I44" s="38">
        <v>0</v>
      </c>
      <c r="J44" s="38">
        <v>-12.5</v>
      </c>
      <c r="K44" s="38">
        <v>60</v>
      </c>
      <c r="L44" s="38">
        <v>40</v>
      </c>
      <c r="M44" s="38">
        <v>20</v>
      </c>
      <c r="N44" s="38">
        <v>-20</v>
      </c>
    </row>
    <row r="45" spans="1:14" x14ac:dyDescent="0.25">
      <c r="B45" s="75"/>
      <c r="C45" s="61"/>
      <c r="D45" s="61"/>
      <c r="E45" s="61"/>
      <c r="F45" s="61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B46" s="75"/>
      <c r="C46" s="61"/>
      <c r="D46" s="61"/>
      <c r="E46" s="61"/>
      <c r="F46" s="61"/>
      <c r="G46" s="38"/>
      <c r="H46" s="38"/>
      <c r="I46" s="38"/>
      <c r="J46" s="38"/>
      <c r="K46" s="38"/>
      <c r="L46" s="38"/>
      <c r="M46" s="38"/>
      <c r="N46" s="38"/>
    </row>
    <row r="47" spans="1:14" s="6" customFormat="1" x14ac:dyDescent="0.25">
      <c r="A47" s="2"/>
      <c r="B47" s="6" t="s">
        <v>21</v>
      </c>
    </row>
    <row r="48" spans="1:14" s="6" customFormat="1" ht="16.5" x14ac:dyDescent="0.25">
      <c r="A48" s="2"/>
      <c r="B48" s="79" t="s">
        <v>53</v>
      </c>
    </row>
    <row r="49" spans="1:7" s="6" customFormat="1" x14ac:dyDescent="0.25">
      <c r="A49" s="2"/>
    </row>
    <row r="50" spans="1:7" s="6" customFormat="1" ht="15.75" x14ac:dyDescent="0.25">
      <c r="A50" s="2"/>
      <c r="C50" s="6" t="s">
        <v>27</v>
      </c>
      <c r="G50" s="80" t="s">
        <v>28</v>
      </c>
    </row>
    <row r="51" spans="1:7" s="6" customFormat="1" x14ac:dyDescent="0.25">
      <c r="A51" s="2"/>
    </row>
    <row r="52" spans="1:7" s="6" customFormat="1" x14ac:dyDescent="0.25">
      <c r="A52" s="2"/>
    </row>
    <row r="53" spans="1:7" s="6" customFormat="1" x14ac:dyDescent="0.25">
      <c r="A53" s="2"/>
    </row>
    <row r="54" spans="1:7" s="6" customFormat="1" x14ac:dyDescent="0.25">
      <c r="A54" s="2"/>
    </row>
    <row r="55" spans="1:7" s="6" customFormat="1" x14ac:dyDescent="0.25">
      <c r="A55" s="2"/>
    </row>
    <row r="56" spans="1:7" s="6" customFormat="1" x14ac:dyDescent="0.25">
      <c r="A56" s="2"/>
    </row>
    <row r="57" spans="1:7" s="6" customFormat="1" x14ac:dyDescent="0.25">
      <c r="A57" s="2"/>
    </row>
    <row r="58" spans="1:7" s="6" customFormat="1" x14ac:dyDescent="0.25">
      <c r="A58" s="2"/>
    </row>
    <row r="59" spans="1:7" s="6" customFormat="1" x14ac:dyDescent="0.25">
      <c r="A59" s="2"/>
    </row>
    <row r="60" spans="1:7" s="6" customFormat="1" x14ac:dyDescent="0.25">
      <c r="A60" s="2"/>
    </row>
    <row r="61" spans="1:7" s="6" customFormat="1" x14ac:dyDescent="0.25">
      <c r="A61" s="2"/>
    </row>
    <row r="62" spans="1:7" s="6" customFormat="1" x14ac:dyDescent="0.25">
      <c r="A62" s="2"/>
    </row>
    <row r="63" spans="1:7" s="6" customFormat="1" x14ac:dyDescent="0.25">
      <c r="A63" s="2"/>
    </row>
    <row r="64" spans="1:7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ht="15.75" x14ac:dyDescent="0.25">
      <c r="A73" s="2"/>
      <c r="D73" s="80" t="s">
        <v>29</v>
      </c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</row>
    <row r="90" spans="1:2" s="6" customFormat="1" x14ac:dyDescent="0.25">
      <c r="A90" s="2"/>
    </row>
    <row r="91" spans="1:2" s="6" customFormat="1" x14ac:dyDescent="0.25">
      <c r="A91" s="2"/>
    </row>
    <row r="92" spans="1:2" s="6" customFormat="1" x14ac:dyDescent="0.25">
      <c r="A92" s="2"/>
    </row>
    <row r="93" spans="1:2" s="6" customFormat="1" x14ac:dyDescent="0.25">
      <c r="A93" s="2"/>
    </row>
    <row r="94" spans="1:2" s="6" customFormat="1" x14ac:dyDescent="0.25">
      <c r="A94" s="2"/>
      <c r="B94" s="81"/>
    </row>
    <row r="109" spans="4:4" x14ac:dyDescent="0.25">
      <c r="D109" s="2">
        <v>-0.27272727272727271</v>
      </c>
    </row>
    <row r="110" spans="4:4" x14ac:dyDescent="0.25">
      <c r="D110" s="2">
        <v>0</v>
      </c>
    </row>
    <row r="111" spans="4:4" x14ac:dyDescent="0.25">
      <c r="D111" s="2">
        <v>0</v>
      </c>
    </row>
    <row r="112" spans="4:4" x14ac:dyDescent="0.25">
      <c r="D112" s="2">
        <v>0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" zoomScale="85" zoomScaleNormal="85" zoomScaleSheetLayoutView="85" workbookViewId="0">
      <selection activeCell="K54" sqref="K54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64" t="s">
        <v>111</v>
      </c>
      <c r="C2" s="365"/>
      <c r="D2" s="365"/>
      <c r="E2" s="365"/>
      <c r="F2" s="365"/>
      <c r="G2" s="365"/>
      <c r="H2" s="365"/>
      <c r="I2" s="366"/>
    </row>
    <row r="3" spans="1:11" x14ac:dyDescent="0.25">
      <c r="B3" s="354"/>
      <c r="C3" s="354"/>
      <c r="D3" s="354"/>
      <c r="E3" s="354"/>
      <c r="F3" s="354"/>
      <c r="G3" s="354"/>
      <c r="H3" s="354"/>
    </row>
    <row r="4" spans="1:11" x14ac:dyDescent="0.25">
      <c r="A4" s="2" t="s">
        <v>112</v>
      </c>
      <c r="C4" s="367" t="s">
        <v>113</v>
      </c>
      <c r="D4" s="367"/>
      <c r="E4" s="367"/>
      <c r="G4" s="367" t="s">
        <v>114</v>
      </c>
      <c r="H4" s="367"/>
      <c r="I4" s="367"/>
    </row>
    <row r="5" spans="1:11" ht="15" customHeight="1" x14ac:dyDescent="0.25">
      <c r="B5" s="226"/>
      <c r="C5" s="226" t="s">
        <v>0</v>
      </c>
      <c r="D5" s="226" t="s">
        <v>1</v>
      </c>
      <c r="E5" s="226" t="s">
        <v>16</v>
      </c>
      <c r="G5" s="226" t="s">
        <v>0</v>
      </c>
      <c r="H5" s="226" t="s">
        <v>1</v>
      </c>
      <c r="I5" s="226" t="s">
        <v>16</v>
      </c>
      <c r="J5" s="226"/>
    </row>
    <row r="6" spans="1:11" x14ac:dyDescent="0.25">
      <c r="B6" s="227" t="s">
        <v>115</v>
      </c>
      <c r="C6" s="77">
        <v>-18.75</v>
      </c>
      <c r="D6" s="77">
        <v>-55.555555555555557</v>
      </c>
      <c r="E6" s="77">
        <v>20</v>
      </c>
      <c r="F6" s="77"/>
      <c r="G6" s="77">
        <v>-12.5</v>
      </c>
      <c r="H6" s="228">
        <v>-11.111111111111111</v>
      </c>
      <c r="I6" s="228">
        <v>-50</v>
      </c>
      <c r="J6" s="229"/>
      <c r="K6" s="230"/>
    </row>
    <row r="7" spans="1:11" x14ac:dyDescent="0.25">
      <c r="B7" s="227" t="s">
        <v>116</v>
      </c>
      <c r="C7" s="77">
        <v>-31.25</v>
      </c>
      <c r="D7" s="77">
        <v>22.222222222222221</v>
      </c>
      <c r="E7" s="77">
        <v>-20</v>
      </c>
      <c r="F7" s="77"/>
      <c r="G7" s="77">
        <v>-37.5</v>
      </c>
      <c r="H7" s="228">
        <v>-11.111111111111111</v>
      </c>
      <c r="I7" s="228">
        <v>-25</v>
      </c>
      <c r="J7" s="229"/>
    </row>
    <row r="8" spans="1:11" x14ac:dyDescent="0.25">
      <c r="B8" s="227" t="s">
        <v>117</v>
      </c>
      <c r="C8" s="77">
        <v>37.5</v>
      </c>
      <c r="D8" s="77">
        <v>77.777777777777786</v>
      </c>
      <c r="E8" s="77">
        <v>0</v>
      </c>
      <c r="F8" s="77"/>
      <c r="G8" s="77">
        <v>18.75</v>
      </c>
      <c r="H8" s="228">
        <v>44.444444444444443</v>
      </c>
      <c r="I8" s="228">
        <v>25</v>
      </c>
      <c r="J8" s="231"/>
    </row>
    <row r="9" spans="1:11" x14ac:dyDescent="0.25">
      <c r="B9" s="227" t="s">
        <v>118</v>
      </c>
      <c r="C9" s="77">
        <v>62.5</v>
      </c>
      <c r="D9" s="77">
        <v>55.555555555555557</v>
      </c>
      <c r="E9" s="77">
        <v>-20</v>
      </c>
      <c r="F9" s="77"/>
      <c r="G9" s="232">
        <v>31.25</v>
      </c>
      <c r="H9" s="77">
        <v>33.333333333333329</v>
      </c>
      <c r="I9" s="77">
        <v>50</v>
      </c>
      <c r="J9" s="231"/>
    </row>
    <row r="12" spans="1:11" x14ac:dyDescent="0.25">
      <c r="B12" s="233" t="s">
        <v>22</v>
      </c>
      <c r="C12" s="22"/>
      <c r="D12" s="22"/>
      <c r="E12" s="22"/>
      <c r="F12" s="22"/>
      <c r="G12" s="22"/>
      <c r="H12" s="22"/>
      <c r="I12" s="22"/>
      <c r="J12" s="22"/>
    </row>
    <row r="13" spans="1:11" x14ac:dyDescent="0.25">
      <c r="B13" s="233" t="s">
        <v>119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25"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25">
      <c r="B15" s="234"/>
      <c r="C15" s="22"/>
      <c r="D15" s="22"/>
      <c r="E15" s="22"/>
      <c r="F15" s="22"/>
      <c r="G15" s="22"/>
      <c r="H15" s="22"/>
      <c r="I15" s="22"/>
      <c r="J15" s="22"/>
    </row>
    <row r="16" spans="1:11" ht="18.75" x14ac:dyDescent="0.25">
      <c r="B16" s="235"/>
      <c r="C16" s="22"/>
      <c r="D16" s="22"/>
      <c r="E16" s="22"/>
      <c r="F16" s="22"/>
      <c r="G16" s="22"/>
      <c r="H16" s="22"/>
      <c r="I16" s="22"/>
      <c r="J16" s="22"/>
    </row>
    <row r="17" spans="2:15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0"/>
      <c r="L17" s="214"/>
      <c r="M17" s="214"/>
      <c r="N17" s="214"/>
      <c r="O17" s="214"/>
    </row>
    <row r="18" spans="2:15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10"/>
      <c r="L18" s="214"/>
      <c r="M18" s="214"/>
      <c r="N18" s="214"/>
      <c r="O18" s="214"/>
    </row>
    <row r="19" spans="2:15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0"/>
      <c r="L19" s="214"/>
      <c r="M19" s="214"/>
      <c r="N19" s="214"/>
      <c r="O19" s="214"/>
    </row>
    <row r="20" spans="2:15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0"/>
      <c r="L20" s="214"/>
      <c r="M20" s="214"/>
      <c r="N20" s="214"/>
      <c r="O20" s="214"/>
    </row>
    <row r="21" spans="2:15" x14ac:dyDescent="0.25">
      <c r="B21" s="22"/>
      <c r="C21" s="22"/>
      <c r="D21" s="22"/>
      <c r="E21" s="22"/>
      <c r="F21" s="22"/>
      <c r="G21" s="22"/>
      <c r="H21" s="22"/>
      <c r="I21" s="22"/>
      <c r="J21" s="22"/>
      <c r="L21" s="214"/>
      <c r="M21" s="214"/>
    </row>
    <row r="22" spans="2:15" x14ac:dyDescent="0.25">
      <c r="B22" s="22"/>
      <c r="C22" s="22"/>
      <c r="D22" s="22"/>
      <c r="E22" s="22"/>
      <c r="F22" s="22"/>
      <c r="G22" s="22"/>
      <c r="H22" s="22"/>
      <c r="I22" s="22"/>
      <c r="J22" s="22"/>
      <c r="L22" s="214"/>
      <c r="M22" s="214"/>
    </row>
    <row r="23" spans="2:15" x14ac:dyDescent="0.25">
      <c r="B23" s="22"/>
      <c r="C23" s="22"/>
      <c r="D23" s="22"/>
      <c r="E23" s="22"/>
      <c r="F23" s="22"/>
      <c r="G23" s="22"/>
      <c r="H23" s="22"/>
      <c r="I23" s="22"/>
      <c r="J23" s="22"/>
    </row>
    <row r="24" spans="2:15" x14ac:dyDescent="0.25">
      <c r="B24" s="22"/>
      <c r="C24" s="22"/>
      <c r="D24" s="22"/>
      <c r="E24" s="22"/>
      <c r="F24" s="22"/>
      <c r="G24" s="22"/>
      <c r="H24" s="22"/>
      <c r="I24" s="22"/>
      <c r="J24" s="22"/>
    </row>
    <row r="25" spans="2: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2: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2: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2: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2: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2: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2: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2: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2:10" x14ac:dyDescent="0.25">
      <c r="B33" s="22"/>
      <c r="C33" s="22"/>
      <c r="D33" s="22"/>
      <c r="E33" s="22"/>
      <c r="F33" s="22"/>
      <c r="G33" s="22"/>
      <c r="H33" s="22"/>
      <c r="I33" s="22"/>
      <c r="J33" s="22"/>
    </row>
    <row r="34" spans="2:10" x14ac:dyDescent="0.25">
      <c r="B34" s="22"/>
      <c r="C34" s="22"/>
      <c r="D34" s="22"/>
      <c r="E34" s="22"/>
      <c r="F34" s="22"/>
      <c r="G34" s="22"/>
      <c r="H34" s="22"/>
      <c r="I34" s="22"/>
      <c r="J34" s="22"/>
    </row>
    <row r="35" spans="2:10" x14ac:dyDescent="0.25">
      <c r="B35" s="22"/>
      <c r="C35" s="22"/>
      <c r="D35" s="22"/>
      <c r="E35" s="22"/>
      <c r="F35" s="22"/>
      <c r="G35" s="22"/>
      <c r="H35" s="22"/>
      <c r="I35" s="22"/>
      <c r="J35" s="22"/>
    </row>
    <row r="36" spans="2:10" x14ac:dyDescent="0.25">
      <c r="B36" s="22"/>
      <c r="C36" s="22"/>
      <c r="D36" s="22"/>
      <c r="E36" s="22"/>
      <c r="F36" s="22"/>
      <c r="G36" s="22"/>
      <c r="H36" s="22"/>
      <c r="I36" s="22"/>
      <c r="J36" s="22"/>
    </row>
    <row r="37" spans="2:10" x14ac:dyDescent="0.25">
      <c r="B37" s="22"/>
      <c r="C37" s="22"/>
      <c r="D37" s="22"/>
      <c r="E37" s="22"/>
      <c r="F37" s="22"/>
      <c r="G37" s="22"/>
      <c r="H37" s="22"/>
      <c r="I37" s="22"/>
      <c r="J37" s="22"/>
    </row>
    <row r="38" spans="2:10" x14ac:dyDescent="0.25">
      <c r="B38" s="22"/>
      <c r="C38" s="22"/>
      <c r="D38" s="22"/>
      <c r="E38" s="22"/>
      <c r="F38" s="22"/>
      <c r="G38" s="22"/>
      <c r="H38" s="22"/>
      <c r="I38" s="22"/>
      <c r="J38" s="22"/>
    </row>
    <row r="39" spans="2:10" x14ac:dyDescent="0.25">
      <c r="B39" s="22"/>
      <c r="C39" s="22"/>
      <c r="D39" s="22"/>
      <c r="E39" s="22"/>
      <c r="F39" s="22"/>
      <c r="G39" s="22"/>
      <c r="H39" s="22"/>
      <c r="I39" s="22"/>
      <c r="J39" s="22"/>
    </row>
    <row r="40" spans="2:10" x14ac:dyDescent="0.25">
      <c r="B40" s="22"/>
      <c r="C40" s="22"/>
      <c r="D40" s="22"/>
      <c r="E40" s="22"/>
      <c r="F40" s="22"/>
      <c r="G40" s="22"/>
      <c r="H40" s="22"/>
      <c r="I40" s="22"/>
      <c r="J40" s="22"/>
    </row>
    <row r="41" spans="2:10" x14ac:dyDescent="0.25">
      <c r="B41" s="22"/>
      <c r="C41" s="22"/>
      <c r="D41" s="22"/>
      <c r="E41" s="22"/>
      <c r="F41" s="22"/>
      <c r="G41" s="22"/>
      <c r="H41" s="22"/>
      <c r="I41" s="22"/>
      <c r="J41" s="22"/>
    </row>
    <row r="42" spans="2:10" x14ac:dyDescent="0.25">
      <c r="B42" s="22"/>
      <c r="C42" s="22"/>
      <c r="D42" s="22"/>
      <c r="E42" s="22"/>
      <c r="F42" s="22"/>
      <c r="G42" s="22"/>
      <c r="H42" s="22"/>
      <c r="I42" s="22"/>
      <c r="J42" s="22"/>
    </row>
    <row r="43" spans="2:10" x14ac:dyDescent="0.25">
      <c r="B43" s="22"/>
      <c r="C43" s="22"/>
      <c r="D43" s="22"/>
      <c r="E43" s="22"/>
      <c r="F43" s="22"/>
      <c r="G43" s="22"/>
      <c r="H43" s="22"/>
      <c r="I43" s="22"/>
      <c r="J43" s="22"/>
    </row>
    <row r="44" spans="2:10" x14ac:dyDescent="0.25">
      <c r="B44" s="22"/>
      <c r="C44" s="22"/>
      <c r="D44" s="22"/>
      <c r="E44" s="22"/>
      <c r="F44" s="22"/>
      <c r="G44" s="22"/>
      <c r="H44" s="22"/>
      <c r="I44" s="22"/>
      <c r="J44" s="22"/>
    </row>
    <row r="45" spans="2:10" x14ac:dyDescent="0.25">
      <c r="B45" s="22"/>
      <c r="C45" s="22"/>
      <c r="D45" s="22"/>
      <c r="E45" s="22"/>
      <c r="F45" s="22"/>
      <c r="G45" s="22"/>
      <c r="H45" s="22"/>
      <c r="I45" s="22"/>
      <c r="J45" s="22"/>
    </row>
    <row r="46" spans="2:10" x14ac:dyDescent="0.25">
      <c r="B46" s="22"/>
      <c r="C46" s="22"/>
      <c r="D46" s="22"/>
      <c r="E46" s="22"/>
      <c r="F46" s="22"/>
      <c r="G46" s="22"/>
      <c r="H46" s="22"/>
      <c r="I46" s="22"/>
      <c r="J46" s="22"/>
    </row>
    <row r="47" spans="2:10" x14ac:dyDescent="0.25">
      <c r="B47" s="22"/>
      <c r="C47" s="22"/>
      <c r="D47" s="22"/>
      <c r="E47" s="22"/>
      <c r="F47" s="22"/>
      <c r="G47" s="22"/>
      <c r="H47" s="22"/>
      <c r="I47" s="22"/>
      <c r="J47" s="22"/>
    </row>
    <row r="48" spans="2:10" x14ac:dyDescent="0.25">
      <c r="B48" s="22"/>
      <c r="C48" s="22"/>
      <c r="D48" s="22"/>
      <c r="E48" s="22"/>
      <c r="F48" s="22"/>
      <c r="G48" s="22"/>
      <c r="H48" s="22"/>
      <c r="I48" s="22"/>
      <c r="J48" s="22"/>
    </row>
    <row r="49" spans="2:10" x14ac:dyDescent="0.25">
      <c r="B49" s="22"/>
      <c r="C49" s="22"/>
      <c r="D49" s="22"/>
      <c r="E49" s="22"/>
      <c r="F49" s="22"/>
      <c r="G49" s="22"/>
      <c r="H49" s="22"/>
      <c r="I49" s="22"/>
      <c r="J49" s="22"/>
    </row>
    <row r="50" spans="2:10" x14ac:dyDescent="0.25">
      <c r="B50" s="22"/>
      <c r="C50" s="22"/>
      <c r="D50" s="22"/>
      <c r="E50" s="22"/>
      <c r="F50" s="22"/>
      <c r="G50" s="22"/>
      <c r="H50" s="22"/>
      <c r="I50" s="22"/>
      <c r="J50" s="22"/>
    </row>
    <row r="51" spans="2:10" x14ac:dyDescent="0.25">
      <c r="B51" s="22"/>
      <c r="C51" s="22"/>
      <c r="D51" s="22"/>
      <c r="E51" s="22"/>
      <c r="F51" s="22"/>
      <c r="G51" s="22"/>
      <c r="H51" s="22"/>
      <c r="I51" s="22"/>
      <c r="J51" s="22"/>
    </row>
    <row r="52" spans="2:10" x14ac:dyDescent="0.25">
      <c r="B52" s="22"/>
      <c r="C52" s="22"/>
      <c r="D52" s="22"/>
      <c r="E52" s="22"/>
      <c r="F52" s="22"/>
      <c r="G52" s="22"/>
      <c r="H52" s="22"/>
      <c r="I52" s="22"/>
      <c r="J52" s="22"/>
    </row>
    <row r="53" spans="2:10" x14ac:dyDescent="0.25">
      <c r="B53" s="22"/>
      <c r="C53" s="22"/>
      <c r="D53" s="22"/>
      <c r="E53" s="22"/>
      <c r="F53" s="22"/>
      <c r="G53" s="22"/>
      <c r="H53" s="22"/>
      <c r="I53" s="22"/>
      <c r="J53" s="22"/>
    </row>
    <row r="54" spans="2:10" x14ac:dyDescent="0.25">
      <c r="B54" s="22"/>
      <c r="C54" s="22"/>
      <c r="D54" s="22"/>
      <c r="E54" s="22"/>
      <c r="F54" s="22"/>
      <c r="G54" s="22"/>
      <c r="H54" s="22"/>
      <c r="I54" s="22"/>
      <c r="J54" s="22"/>
    </row>
    <row r="55" spans="2:10" x14ac:dyDescent="0.25">
      <c r="B55" s="22"/>
      <c r="C55" s="22"/>
      <c r="D55" s="22"/>
      <c r="E55" s="22"/>
      <c r="F55" s="22"/>
      <c r="G55" s="22"/>
      <c r="H55" s="22"/>
      <c r="I55" s="22"/>
      <c r="J55" s="22"/>
    </row>
    <row r="56" spans="2:10" x14ac:dyDescent="0.25">
      <c r="B56" s="22"/>
      <c r="C56" s="22"/>
      <c r="D56" s="22"/>
      <c r="E56" s="22"/>
      <c r="F56" s="22"/>
      <c r="G56" s="22"/>
      <c r="H56" s="22"/>
      <c r="I56" s="22"/>
      <c r="J56" s="22"/>
    </row>
    <row r="57" spans="2:10" x14ac:dyDescent="0.25">
      <c r="B57" s="22"/>
      <c r="C57" s="22"/>
      <c r="D57" s="22"/>
      <c r="E57" s="22"/>
      <c r="F57" s="22"/>
      <c r="G57" s="22"/>
      <c r="H57" s="22"/>
      <c r="I57" s="22"/>
      <c r="J57" s="22"/>
    </row>
    <row r="58" spans="2:10" x14ac:dyDescent="0.25">
      <c r="B58" s="22"/>
      <c r="C58" s="22"/>
      <c r="D58" s="22"/>
      <c r="E58" s="22"/>
      <c r="F58" s="22"/>
      <c r="G58" s="22"/>
      <c r="H58" s="22"/>
      <c r="I58" s="22"/>
      <c r="J58" s="22"/>
    </row>
    <row r="59" spans="2:10" x14ac:dyDescent="0.25">
      <c r="B59" s="22"/>
      <c r="C59" s="22"/>
      <c r="D59" s="22"/>
      <c r="E59" s="22"/>
      <c r="F59" s="22"/>
      <c r="G59" s="22"/>
      <c r="H59" s="22"/>
      <c r="I59" s="22"/>
      <c r="J59" s="22"/>
    </row>
    <row r="60" spans="2:10" x14ac:dyDescent="0.25">
      <c r="B60" s="22"/>
      <c r="C60" s="22"/>
      <c r="D60" s="22"/>
      <c r="E60" s="22"/>
      <c r="F60" s="22"/>
      <c r="G60" s="22"/>
      <c r="H60" s="22"/>
      <c r="I60" s="22"/>
      <c r="J60" s="22"/>
    </row>
    <row r="61" spans="2:10" x14ac:dyDescent="0.25">
      <c r="B61" s="22"/>
      <c r="C61" s="22"/>
      <c r="D61" s="22"/>
      <c r="E61" s="22"/>
      <c r="F61" s="22"/>
      <c r="G61" s="22"/>
      <c r="H61" s="22"/>
      <c r="I61" s="22"/>
      <c r="J61" s="22"/>
    </row>
    <row r="62" spans="2:10" x14ac:dyDescent="0.25">
      <c r="B62" s="24"/>
      <c r="C62" s="22"/>
      <c r="D62" s="22"/>
      <c r="E62" s="22"/>
      <c r="F62" s="22"/>
      <c r="G62" s="22"/>
      <c r="H62" s="22"/>
      <c r="I62" s="22"/>
      <c r="J62" s="22"/>
    </row>
    <row r="63" spans="2:10" x14ac:dyDescent="0.25">
      <c r="B63" s="148" t="s">
        <v>90</v>
      </c>
      <c r="C63" s="22"/>
      <c r="D63" s="22"/>
      <c r="E63" s="22"/>
      <c r="F63" s="22"/>
      <c r="G63" s="22"/>
      <c r="H63" s="22"/>
      <c r="I63" s="22"/>
      <c r="J63" s="22"/>
    </row>
    <row r="64" spans="2:10" x14ac:dyDescent="0.25">
      <c r="B64" s="22"/>
      <c r="C64" s="22"/>
      <c r="D64" s="22"/>
      <c r="E64" s="22"/>
      <c r="F64" s="22"/>
      <c r="G64" s="22"/>
      <c r="H64" s="22"/>
      <c r="I64" s="22"/>
      <c r="J64" s="22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6"/>
  <sheetViews>
    <sheetView view="pageBreakPreview" topLeftCell="A143" zoomScale="85" zoomScaleNormal="55" zoomScaleSheetLayoutView="85" workbookViewId="0">
      <selection activeCell="K54" sqref="K54"/>
    </sheetView>
  </sheetViews>
  <sheetFormatPr baseColWidth="10" defaultRowHeight="15" x14ac:dyDescent="0.25"/>
  <cols>
    <col min="1" max="3" width="11.42578125" style="6"/>
    <col min="4" max="18" width="20" style="6" customWidth="1"/>
    <col min="19" max="16384" width="11.42578125" style="6"/>
  </cols>
  <sheetData>
    <row r="1" spans="2:18" hidden="1" x14ac:dyDescent="0.25">
      <c r="B1" s="6">
        <v>100</v>
      </c>
      <c r="C1" s="84" t="s">
        <v>0</v>
      </c>
      <c r="D1" s="84"/>
      <c r="E1" s="84"/>
    </row>
    <row r="2" spans="2:18" x14ac:dyDescent="0.25">
      <c r="C2" s="6" t="s">
        <v>0</v>
      </c>
      <c r="D2" s="6" t="s">
        <v>55</v>
      </c>
      <c r="E2" s="6" t="s">
        <v>73</v>
      </c>
      <c r="F2" s="6" t="s">
        <v>74</v>
      </c>
      <c r="G2" s="6" t="s">
        <v>75</v>
      </c>
      <c r="H2" s="6" t="s">
        <v>76</v>
      </c>
      <c r="I2" s="6" t="s">
        <v>77</v>
      </c>
      <c r="J2" s="6" t="s">
        <v>78</v>
      </c>
      <c r="K2" s="6" t="s">
        <v>54</v>
      </c>
      <c r="L2" s="6" t="s">
        <v>56</v>
      </c>
      <c r="M2" s="6" t="s">
        <v>79</v>
      </c>
      <c r="N2" s="6" t="s">
        <v>57</v>
      </c>
      <c r="O2" s="6" t="s">
        <v>80</v>
      </c>
      <c r="P2" s="6" t="s">
        <v>81</v>
      </c>
      <c r="Q2" s="6" t="s">
        <v>82</v>
      </c>
      <c r="R2" s="6" t="s">
        <v>15</v>
      </c>
    </row>
    <row r="3" spans="2:18" x14ac:dyDescent="0.25">
      <c r="C3" s="85">
        <v>39539</v>
      </c>
      <c r="D3" s="116">
        <v>5.7142857142857144</v>
      </c>
      <c r="K3" s="116">
        <v>11.428571428571429</v>
      </c>
      <c r="L3" s="116">
        <v>25.714285714285712</v>
      </c>
      <c r="N3" s="116">
        <v>8.5714285714285712</v>
      </c>
      <c r="P3" s="116">
        <v>4.7619047619047619</v>
      </c>
    </row>
    <row r="4" spans="2:18" x14ac:dyDescent="0.25">
      <c r="C4" s="85">
        <v>39630</v>
      </c>
      <c r="D4" s="116">
        <v>6.666666666666667</v>
      </c>
      <c r="K4" s="116">
        <v>12.888888888888889</v>
      </c>
      <c r="L4" s="116">
        <v>21.333333333333336</v>
      </c>
      <c r="N4" s="116">
        <v>5.7777777777777786</v>
      </c>
      <c r="P4" s="116">
        <v>5.7777777777777786</v>
      </c>
    </row>
    <row r="5" spans="2:18" ht="15" customHeight="1" x14ac:dyDescent="0.25">
      <c r="C5" s="85">
        <v>39722</v>
      </c>
      <c r="D5" s="116">
        <v>12.549019607843137</v>
      </c>
      <c r="K5" s="116">
        <v>11.76470588235294</v>
      </c>
      <c r="L5" s="116">
        <v>19.6078431372549</v>
      </c>
      <c r="N5" s="116">
        <v>2.3529411764705883</v>
      </c>
      <c r="P5" s="116">
        <v>6.2745098039215685</v>
      </c>
    </row>
    <row r="6" spans="2:18" x14ac:dyDescent="0.25">
      <c r="C6" s="85">
        <v>39783</v>
      </c>
      <c r="D6" s="116">
        <v>18.947496947496948</v>
      </c>
      <c r="K6" s="116">
        <v>8</v>
      </c>
      <c r="L6" s="116">
        <v>17.995115995115995</v>
      </c>
      <c r="N6" s="116">
        <v>6.7765567765567765</v>
      </c>
      <c r="P6" s="116">
        <v>5.2380952380952372</v>
      </c>
    </row>
    <row r="7" spans="2:18" x14ac:dyDescent="0.25">
      <c r="C7" s="85">
        <v>39873</v>
      </c>
      <c r="D7" s="116">
        <v>19.49776401788786</v>
      </c>
      <c r="K7" s="116">
        <v>7.7628712303634915</v>
      </c>
      <c r="L7" s="116">
        <v>14.587776631120287</v>
      </c>
      <c r="N7" s="116">
        <v>5.5555555555555554</v>
      </c>
      <c r="P7" s="116">
        <v>5.894524959742351</v>
      </c>
    </row>
    <row r="8" spans="2:18" x14ac:dyDescent="0.25">
      <c r="C8" s="85">
        <v>39965</v>
      </c>
      <c r="D8" s="116">
        <v>12.982456140350878</v>
      </c>
      <c r="E8" s="116">
        <v>2.4561403508771931</v>
      </c>
      <c r="F8" s="116">
        <v>4.2105263157894726</v>
      </c>
      <c r="G8" s="116">
        <v>11.578947368421051</v>
      </c>
      <c r="H8" s="116">
        <v>3.5087719298245612</v>
      </c>
      <c r="I8" s="116">
        <v>10.17543859649123</v>
      </c>
      <c r="J8" s="116">
        <v>4.2105263157894735</v>
      </c>
      <c r="K8" s="116">
        <v>11.92982456140351</v>
      </c>
      <c r="L8" s="116">
        <v>18.245614035087719</v>
      </c>
      <c r="M8" s="116">
        <v>1.0526315789473684</v>
      </c>
      <c r="N8" s="116">
        <v>5.6140350877192979</v>
      </c>
      <c r="O8" s="116">
        <v>6.666666666666667</v>
      </c>
      <c r="P8" s="116">
        <v>7.0175438596491224</v>
      </c>
      <c r="Q8" s="116">
        <v>0.35087719298245612</v>
      </c>
      <c r="R8" s="116">
        <v>0</v>
      </c>
    </row>
    <row r="9" spans="2:18" x14ac:dyDescent="0.25">
      <c r="C9" s="85">
        <v>40057</v>
      </c>
      <c r="D9" s="116">
        <v>18.653824102740511</v>
      </c>
      <c r="E9" s="116">
        <v>0.74074074074074081</v>
      </c>
      <c r="F9" s="116">
        <v>5.9568856782479074</v>
      </c>
      <c r="G9" s="116">
        <v>10.06994610709781</v>
      </c>
      <c r="H9" s="116">
        <v>5.8869395711500978</v>
      </c>
      <c r="I9" s="116">
        <v>9.4771241830065378</v>
      </c>
      <c r="J9" s="116">
        <v>1.4424951267056532</v>
      </c>
      <c r="K9" s="116">
        <v>9.5860566448801734</v>
      </c>
      <c r="L9" s="116">
        <v>18.327026717119598</v>
      </c>
      <c r="M9" s="116">
        <v>1.091617933723197</v>
      </c>
      <c r="N9" s="116">
        <v>5.6644880174291945</v>
      </c>
      <c r="O9" s="116">
        <v>5.1656920077972703</v>
      </c>
      <c r="P9" s="116">
        <v>7.9371631693613125</v>
      </c>
      <c r="Q9" s="116">
        <v>0</v>
      </c>
      <c r="R9" s="116">
        <v>0</v>
      </c>
    </row>
    <row r="10" spans="2:18" x14ac:dyDescent="0.25">
      <c r="C10" s="85">
        <v>40148</v>
      </c>
      <c r="D10" s="116">
        <v>13.022875816993462</v>
      </c>
      <c r="E10" s="116">
        <v>0.74074074074074081</v>
      </c>
      <c r="F10" s="116">
        <v>4.8529411764705888</v>
      </c>
      <c r="G10" s="116">
        <v>11.721132897603486</v>
      </c>
      <c r="H10" s="116">
        <v>5.1279956427015243</v>
      </c>
      <c r="I10" s="116">
        <v>9.8774509803921564</v>
      </c>
      <c r="J10" s="116">
        <v>6.007625272331155</v>
      </c>
      <c r="K10" s="116">
        <v>9.9291938997821347</v>
      </c>
      <c r="L10" s="116">
        <v>15.958605664488019</v>
      </c>
      <c r="M10" s="116">
        <v>3.9215686274509802</v>
      </c>
      <c r="N10" s="116">
        <v>3.9515250544662304</v>
      </c>
      <c r="O10" s="116">
        <v>3.9733115468409581</v>
      </c>
      <c r="P10" s="116">
        <v>8.60566448801743</v>
      </c>
      <c r="Q10" s="116">
        <v>0.74074074074074081</v>
      </c>
      <c r="R10" s="116">
        <v>1.5686274509803921</v>
      </c>
    </row>
    <row r="11" spans="2:18" x14ac:dyDescent="0.25">
      <c r="C11" s="85">
        <v>40238</v>
      </c>
      <c r="D11" s="116">
        <v>14.427244582043341</v>
      </c>
      <c r="E11" s="116">
        <v>2.1832358674463941</v>
      </c>
      <c r="F11" s="116">
        <v>4.4880174291938992</v>
      </c>
      <c r="G11" s="116">
        <v>11.878224974200206</v>
      </c>
      <c r="H11" s="116">
        <v>2.5971792225662194</v>
      </c>
      <c r="I11" s="116">
        <v>8.174521270496502</v>
      </c>
      <c r="J11" s="116">
        <v>6.257309941520468</v>
      </c>
      <c r="K11" s="116">
        <v>12.205022359821122</v>
      </c>
      <c r="L11" s="116">
        <v>11.308336199977067</v>
      </c>
      <c r="M11" s="116">
        <v>3.3379199633069603</v>
      </c>
      <c r="N11" s="116">
        <v>4.2884990253411299</v>
      </c>
      <c r="O11" s="116">
        <v>8.1699346405228752</v>
      </c>
      <c r="P11" s="116">
        <v>8.4795321637426895</v>
      </c>
      <c r="Q11" s="116">
        <v>1.1111111111111112</v>
      </c>
      <c r="R11" s="116">
        <v>1.0939112487100104</v>
      </c>
    </row>
    <row r="12" spans="2:18" x14ac:dyDescent="0.25">
      <c r="C12" s="85">
        <v>40330</v>
      </c>
      <c r="D12" s="116">
        <v>12.962962962962962</v>
      </c>
      <c r="E12" s="116">
        <v>1.8518518518518516</v>
      </c>
      <c r="F12" s="116">
        <v>4.0740740740740735</v>
      </c>
      <c r="G12" s="116">
        <v>9.2592592592592595</v>
      </c>
      <c r="H12" s="116">
        <v>5.9259259259259265</v>
      </c>
      <c r="I12" s="116">
        <v>8.8888888888888893</v>
      </c>
      <c r="J12" s="116">
        <v>2.592592592592593</v>
      </c>
      <c r="K12" s="116">
        <v>12.222222222222221</v>
      </c>
      <c r="L12" s="116">
        <v>17.037037037037038</v>
      </c>
      <c r="M12" s="116">
        <v>2.2222222222222223</v>
      </c>
      <c r="N12" s="116">
        <v>4.0740740740740744</v>
      </c>
      <c r="O12" s="116">
        <v>5.5555555555555554</v>
      </c>
      <c r="P12" s="116">
        <v>11.481481481481483</v>
      </c>
      <c r="Q12" s="116">
        <v>0</v>
      </c>
      <c r="R12" s="116">
        <v>1.8518518518518516</v>
      </c>
    </row>
    <row r="13" spans="2:18" x14ac:dyDescent="0.25">
      <c r="B13" s="88"/>
      <c r="C13" s="85">
        <v>40422</v>
      </c>
      <c r="D13" s="116">
        <v>13.333333333333334</v>
      </c>
      <c r="E13" s="116">
        <v>0</v>
      </c>
      <c r="F13" s="116">
        <v>4.5614035087719298</v>
      </c>
      <c r="G13" s="116">
        <v>7.3684210526315779</v>
      </c>
      <c r="H13" s="116">
        <v>7.0175438596491224</v>
      </c>
      <c r="I13" s="116">
        <v>8.4210526315789451</v>
      </c>
      <c r="J13" s="116">
        <v>3.1578947368421053</v>
      </c>
      <c r="K13" s="116">
        <v>14.736842105263156</v>
      </c>
      <c r="L13" s="116">
        <v>19.298245614035086</v>
      </c>
      <c r="M13" s="116">
        <v>2.1052631578947367</v>
      </c>
      <c r="N13" s="116">
        <v>8.0701754385964914</v>
      </c>
      <c r="O13" s="116">
        <v>2.807017543859649</v>
      </c>
      <c r="P13" s="116">
        <v>8.0701754385964897</v>
      </c>
      <c r="Q13" s="116">
        <v>1.0526315789473684</v>
      </c>
      <c r="R13" s="116">
        <v>0</v>
      </c>
    </row>
    <row r="14" spans="2:18" x14ac:dyDescent="0.25">
      <c r="C14" s="85">
        <v>40513</v>
      </c>
      <c r="D14" s="116">
        <v>14.117647058823529</v>
      </c>
      <c r="E14" s="116">
        <v>0.39215686274509803</v>
      </c>
      <c r="F14" s="116">
        <v>3.5294117647058822</v>
      </c>
      <c r="G14" s="116">
        <v>8.235294117647058</v>
      </c>
      <c r="H14" s="116">
        <v>2.7450980392156863</v>
      </c>
      <c r="I14" s="116">
        <v>6.2745098039215685</v>
      </c>
      <c r="J14" s="116">
        <v>2.7450980392156863</v>
      </c>
      <c r="K14" s="116">
        <v>18.43137254901961</v>
      </c>
      <c r="L14" s="116">
        <v>17.254901960784313</v>
      </c>
      <c r="M14" s="116">
        <v>1.1764705882352942</v>
      </c>
      <c r="N14" s="116">
        <v>9.0196078431372548</v>
      </c>
      <c r="O14" s="116">
        <v>4.3137254901960782</v>
      </c>
      <c r="P14" s="116">
        <v>10.196078431372548</v>
      </c>
      <c r="Q14" s="116">
        <v>1.1764705882352942</v>
      </c>
      <c r="R14" s="116">
        <v>0.39215686274509803</v>
      </c>
    </row>
    <row r="15" spans="2:18" x14ac:dyDescent="0.25">
      <c r="C15" s="85">
        <v>40603</v>
      </c>
      <c r="D15" s="116">
        <v>11.578947368421051</v>
      </c>
      <c r="E15" s="116">
        <v>0</v>
      </c>
      <c r="F15" s="116">
        <v>1.0526315789473684</v>
      </c>
      <c r="G15" s="116">
        <v>8.7719298245614024</v>
      </c>
      <c r="H15" s="116">
        <v>4.5614035087719307</v>
      </c>
      <c r="I15" s="116">
        <v>8.4210526315789451</v>
      </c>
      <c r="J15" s="116">
        <v>3.1578947368421053</v>
      </c>
      <c r="K15" s="116">
        <v>17.89473684210526</v>
      </c>
      <c r="L15" s="116">
        <v>21.05263157894737</v>
      </c>
      <c r="M15" s="116">
        <v>0.70175438596491224</v>
      </c>
      <c r="N15" s="116">
        <v>6.666666666666667</v>
      </c>
      <c r="O15" s="116">
        <v>4.2105263157894743</v>
      </c>
      <c r="P15" s="116">
        <v>11.929824561403509</v>
      </c>
      <c r="Q15" s="116">
        <v>0</v>
      </c>
      <c r="R15" s="116">
        <v>0</v>
      </c>
    </row>
    <row r="16" spans="2:18" x14ac:dyDescent="0.25">
      <c r="C16" s="85">
        <v>40695</v>
      </c>
      <c r="D16" s="116">
        <v>11.481481481481485</v>
      </c>
      <c r="E16" s="116">
        <v>1.4814814814814816</v>
      </c>
      <c r="F16" s="116">
        <v>2.2222222222222219</v>
      </c>
      <c r="G16" s="116">
        <v>7.0370370370370372</v>
      </c>
      <c r="H16" s="116">
        <v>4.0740740740740744</v>
      </c>
      <c r="I16" s="116">
        <v>9.2592592592592595</v>
      </c>
      <c r="J16" s="116">
        <v>2.592592592592593</v>
      </c>
      <c r="K16" s="116">
        <v>18.148148148148145</v>
      </c>
      <c r="L16" s="116">
        <v>14.074074074074074</v>
      </c>
      <c r="M16" s="116">
        <v>3.7037037037037042</v>
      </c>
      <c r="N16" s="116">
        <v>10.74074074074074</v>
      </c>
      <c r="O16" s="116">
        <v>2.2222222222222223</v>
      </c>
      <c r="P16" s="116">
        <v>12.962962962962962</v>
      </c>
      <c r="Q16" s="116">
        <v>0</v>
      </c>
      <c r="R16" s="116">
        <v>0</v>
      </c>
    </row>
    <row r="17" spans="3:18" x14ac:dyDescent="0.25">
      <c r="C17" s="85">
        <v>40787</v>
      </c>
      <c r="D17" s="116">
        <v>10.158730158730158</v>
      </c>
      <c r="E17" s="116">
        <v>1.5873015873015872</v>
      </c>
      <c r="F17" s="116">
        <v>2.5396825396825395</v>
      </c>
      <c r="G17" s="116">
        <v>6.3492063492063489</v>
      </c>
      <c r="H17" s="116">
        <v>4.4444444444444446</v>
      </c>
      <c r="I17" s="116">
        <v>6.9841269841269842</v>
      </c>
      <c r="J17" s="116">
        <v>1.9047619047619047</v>
      </c>
      <c r="K17" s="116">
        <v>19.682539682539684</v>
      </c>
      <c r="L17" s="116">
        <v>16.50793650793651</v>
      </c>
      <c r="M17" s="116">
        <v>3.1746031746031753</v>
      </c>
      <c r="N17" s="116">
        <v>8.2539682539682531</v>
      </c>
      <c r="O17" s="116">
        <v>5.3968253968253972</v>
      </c>
      <c r="P17" s="116">
        <v>13.015873015873014</v>
      </c>
      <c r="Q17" s="116">
        <v>0</v>
      </c>
      <c r="R17" s="116">
        <v>0</v>
      </c>
    </row>
    <row r="18" spans="3:18" x14ac:dyDescent="0.25">
      <c r="C18" s="85">
        <v>40878</v>
      </c>
      <c r="D18" s="116">
        <v>12.675324675324676</v>
      </c>
      <c r="E18" s="116">
        <v>1.9682539682539684</v>
      </c>
      <c r="F18" s="116">
        <v>2.1789321789321789</v>
      </c>
      <c r="G18" s="116">
        <v>5.8412698412698418</v>
      </c>
      <c r="H18" s="116">
        <v>4.3578643578643579</v>
      </c>
      <c r="I18" s="116">
        <v>7.9567099567099575</v>
      </c>
      <c r="J18" s="116">
        <v>1.5873015873015872</v>
      </c>
      <c r="K18" s="116">
        <v>18.516594516594516</v>
      </c>
      <c r="L18" s="116">
        <v>15.001443001442999</v>
      </c>
      <c r="M18" s="116">
        <v>3.1948051948051948</v>
      </c>
      <c r="N18" s="116">
        <v>8.3145743145743154</v>
      </c>
      <c r="O18" s="116">
        <v>7.9971139971139973</v>
      </c>
      <c r="P18" s="116">
        <v>9.7748917748917759</v>
      </c>
      <c r="Q18" s="116">
        <v>0.31746031746031744</v>
      </c>
      <c r="R18" s="116">
        <v>0.31746031746031744</v>
      </c>
    </row>
    <row r="19" spans="3:18" x14ac:dyDescent="0.25">
      <c r="C19" s="85">
        <v>40969</v>
      </c>
      <c r="D19" s="116">
        <v>12.380952380952381</v>
      </c>
      <c r="E19" s="116">
        <v>1.9047619047619049</v>
      </c>
      <c r="F19" s="116">
        <v>1.5873015873015872</v>
      </c>
      <c r="G19" s="116">
        <v>4.4444444444444446</v>
      </c>
      <c r="H19" s="116">
        <v>1.5873015873015872</v>
      </c>
      <c r="I19" s="116">
        <v>9.5238095238095255</v>
      </c>
      <c r="J19" s="116">
        <v>1.9047619047619047</v>
      </c>
      <c r="K19" s="116">
        <v>21.269841269841269</v>
      </c>
      <c r="L19" s="116">
        <v>14.603174603174605</v>
      </c>
      <c r="M19" s="116">
        <v>1.5873015873015872</v>
      </c>
      <c r="N19" s="116">
        <v>7.3015873015873023</v>
      </c>
      <c r="O19" s="116">
        <v>6.9841269841269842</v>
      </c>
      <c r="P19" s="116">
        <v>11.111111111111112</v>
      </c>
      <c r="Q19" s="116">
        <v>1.2698412698412698</v>
      </c>
      <c r="R19" s="116">
        <v>2.5396825396825395</v>
      </c>
    </row>
    <row r="20" spans="3:18" x14ac:dyDescent="0.25">
      <c r="C20" s="85">
        <v>41061</v>
      </c>
      <c r="D20" s="116">
        <v>9.6240601503759411</v>
      </c>
      <c r="E20" s="116">
        <v>0.33333333333333331</v>
      </c>
      <c r="F20" s="116">
        <v>3.6875522138680035</v>
      </c>
      <c r="G20" s="116">
        <v>6.9256474519632407</v>
      </c>
      <c r="H20" s="116">
        <v>3.0526315789473686</v>
      </c>
      <c r="I20" s="116">
        <v>6</v>
      </c>
      <c r="J20" s="116">
        <v>1.6666666666666667</v>
      </c>
      <c r="K20" s="116">
        <v>18.041771094402673</v>
      </c>
      <c r="L20" s="116">
        <v>16.16791979949874</v>
      </c>
      <c r="M20" s="116">
        <v>4.3224728487886388</v>
      </c>
      <c r="N20" s="116">
        <v>7.1261487050960746</v>
      </c>
      <c r="O20" s="116">
        <v>7.4068504594820377</v>
      </c>
      <c r="P20" s="116">
        <v>13.258980785296574</v>
      </c>
      <c r="Q20" s="116">
        <v>1.0526315789473684</v>
      </c>
      <c r="R20" s="116">
        <v>1.3333333333333333</v>
      </c>
    </row>
    <row r="21" spans="3:18" x14ac:dyDescent="0.25">
      <c r="C21" s="85">
        <v>41153</v>
      </c>
      <c r="D21" s="116">
        <v>8.7665474621996342</v>
      </c>
      <c r="E21" s="116">
        <v>1.2698412698412698</v>
      </c>
      <c r="F21" s="116">
        <v>3.8892025848547584</v>
      </c>
      <c r="G21" s="116">
        <v>7.2909216387477258</v>
      </c>
      <c r="H21" s="116">
        <v>3.2831419787941534</v>
      </c>
      <c r="I21" s="116">
        <v>6.6848610326871203</v>
      </c>
      <c r="J21" s="116">
        <v>0</v>
      </c>
      <c r="K21" s="116">
        <v>18.698161741640003</v>
      </c>
      <c r="L21" s="116">
        <v>12.402911098563271</v>
      </c>
      <c r="M21" s="116">
        <v>2.4424367902628772</v>
      </c>
      <c r="N21" s="116">
        <v>9.383273731099818</v>
      </c>
      <c r="O21" s="116">
        <v>9.0193864106907586</v>
      </c>
      <c r="P21" s="116">
        <v>15.931363322667671</v>
      </c>
      <c r="Q21" s="116">
        <v>0.93795093795093798</v>
      </c>
      <c r="R21" s="116">
        <v>0</v>
      </c>
    </row>
    <row r="22" spans="3:18" x14ac:dyDescent="0.25">
      <c r="C22" s="85">
        <v>41244</v>
      </c>
      <c r="D22" s="116">
        <v>8.6004830917874386</v>
      </c>
      <c r="E22" s="116">
        <v>0</v>
      </c>
      <c r="F22" s="116">
        <v>1.9362318840579711</v>
      </c>
      <c r="G22" s="116">
        <v>6.3743961352656999</v>
      </c>
      <c r="H22" s="116">
        <v>1.7391304347826086</v>
      </c>
      <c r="I22" s="116">
        <v>7.0908212560386472</v>
      </c>
      <c r="J22" s="116">
        <v>2.0289855072463765</v>
      </c>
      <c r="K22" s="116">
        <v>20.578743961352654</v>
      </c>
      <c r="L22" s="116">
        <v>13.585990338164253</v>
      </c>
      <c r="M22" s="116">
        <v>4.1483091787439612</v>
      </c>
      <c r="N22" s="116">
        <v>13.372463768115942</v>
      </c>
      <c r="O22" s="116">
        <v>3.278743961352657</v>
      </c>
      <c r="P22" s="116">
        <v>16.152657004830917</v>
      </c>
      <c r="Q22" s="116">
        <v>0.82318840579710151</v>
      </c>
      <c r="R22" s="116">
        <v>0.28985507246376813</v>
      </c>
    </row>
    <row r="23" spans="3:18" x14ac:dyDescent="0.25">
      <c r="C23" s="85">
        <v>41334</v>
      </c>
      <c r="D23" s="116">
        <v>9.696969696969699</v>
      </c>
      <c r="E23" s="116">
        <v>0</v>
      </c>
      <c r="F23" s="116">
        <v>2.4242424242424243</v>
      </c>
      <c r="G23" s="116">
        <v>4.8484848484848486</v>
      </c>
      <c r="H23" s="116">
        <v>2.7272727272727271</v>
      </c>
      <c r="I23" s="116">
        <v>7.5757575757575761</v>
      </c>
      <c r="J23" s="116">
        <v>3.0303030303030298</v>
      </c>
      <c r="K23" s="116">
        <v>20</v>
      </c>
      <c r="L23" s="116">
        <v>15.454545454545453</v>
      </c>
      <c r="M23" s="116">
        <v>3.3333333333333339</v>
      </c>
      <c r="N23" s="116">
        <v>12.424242424242426</v>
      </c>
      <c r="O23" s="116">
        <v>4.5454545454545459</v>
      </c>
      <c r="P23" s="116">
        <v>13.636363636363635</v>
      </c>
      <c r="Q23" s="116">
        <v>0.30303030303030304</v>
      </c>
      <c r="R23" s="116">
        <v>0</v>
      </c>
    </row>
    <row r="24" spans="3:18" x14ac:dyDescent="0.25">
      <c r="C24" s="85">
        <v>41426</v>
      </c>
      <c r="D24" s="116">
        <v>3.8596491228070176</v>
      </c>
      <c r="E24" s="116">
        <v>2.1052631578947367</v>
      </c>
      <c r="F24" s="116">
        <v>2.1052631578947367</v>
      </c>
      <c r="G24" s="116">
        <v>6.666666666666667</v>
      </c>
      <c r="H24" s="116">
        <v>2.1052631578947367</v>
      </c>
      <c r="I24" s="116">
        <v>10.526315789473685</v>
      </c>
      <c r="J24" s="116">
        <v>2.1052631578947367</v>
      </c>
      <c r="K24" s="116">
        <v>13.684210526315791</v>
      </c>
      <c r="L24" s="116">
        <v>20.701754385964911</v>
      </c>
      <c r="M24" s="116">
        <v>5.9649122807017552</v>
      </c>
      <c r="N24" s="116">
        <v>12.631578947368421</v>
      </c>
      <c r="O24" s="116">
        <v>5.9649122807017543</v>
      </c>
      <c r="P24" s="116">
        <v>10.526315789473683</v>
      </c>
      <c r="Q24" s="116">
        <v>0.70175438596491224</v>
      </c>
      <c r="R24" s="116">
        <v>0.35087719298245612</v>
      </c>
    </row>
    <row r="25" spans="3:18" x14ac:dyDescent="0.25">
      <c r="C25" s="85">
        <v>41518</v>
      </c>
      <c r="D25" s="116">
        <v>3.4920634920634921</v>
      </c>
      <c r="E25" s="116">
        <v>0.63492063492063489</v>
      </c>
      <c r="F25" s="116">
        <v>2.5396825396825395</v>
      </c>
      <c r="G25" s="116">
        <v>4.7619047619047619</v>
      </c>
      <c r="H25" s="116">
        <v>2.5396825396825395</v>
      </c>
      <c r="I25" s="116">
        <v>8.8888888888888875</v>
      </c>
      <c r="J25" s="116">
        <v>3.4920634920634921</v>
      </c>
      <c r="K25" s="116">
        <v>17.460317460317459</v>
      </c>
      <c r="L25" s="116">
        <v>19.047619047619051</v>
      </c>
      <c r="M25" s="116">
        <v>3.8095238095238093</v>
      </c>
      <c r="N25" s="116">
        <v>11.746031746031747</v>
      </c>
      <c r="O25" s="116">
        <v>10.15873015873016</v>
      </c>
      <c r="P25" s="116">
        <v>11.428571428571429</v>
      </c>
      <c r="Q25" s="116">
        <v>0</v>
      </c>
      <c r="R25" s="116">
        <v>0</v>
      </c>
    </row>
    <row r="26" spans="3:18" x14ac:dyDescent="0.25">
      <c r="C26" s="85">
        <v>41609</v>
      </c>
      <c r="D26" s="116">
        <v>2.5925925925925926</v>
      </c>
      <c r="E26" s="116">
        <v>0.74074074074074081</v>
      </c>
      <c r="F26" s="116">
        <v>2.2222222222222223</v>
      </c>
      <c r="G26" s="116">
        <v>5.9259259259259265</v>
      </c>
      <c r="H26" s="116">
        <v>0.37037037037037041</v>
      </c>
      <c r="I26" s="116">
        <v>8.518518518518519</v>
      </c>
      <c r="J26" s="116">
        <v>3.7037037037037033</v>
      </c>
      <c r="K26" s="116">
        <v>21.111111111111107</v>
      </c>
      <c r="L26" s="116">
        <v>15.555555555555559</v>
      </c>
      <c r="M26" s="116">
        <v>1.8518518518518516</v>
      </c>
      <c r="N26" s="116">
        <v>12.222222222222223</v>
      </c>
      <c r="O26" s="116">
        <v>9.2592592592592595</v>
      </c>
      <c r="P26" s="116">
        <v>14.074074074074074</v>
      </c>
      <c r="Q26" s="116">
        <v>0</v>
      </c>
      <c r="R26" s="116">
        <v>1.8518518518518516</v>
      </c>
    </row>
    <row r="27" spans="3:18" x14ac:dyDescent="0.25">
      <c r="C27" s="85">
        <v>41699</v>
      </c>
      <c r="D27" s="116">
        <v>8.7468671679198007</v>
      </c>
      <c r="E27" s="116">
        <v>3.0576441102756897</v>
      </c>
      <c r="F27" s="116">
        <v>2.355889724310777</v>
      </c>
      <c r="G27" s="116">
        <v>5.7699805068226127</v>
      </c>
      <c r="H27" s="116">
        <v>1.3227513227513228</v>
      </c>
      <c r="I27" s="116">
        <v>9.1200222779170144</v>
      </c>
      <c r="J27" s="116">
        <v>5.2798663324979112</v>
      </c>
      <c r="K27" s="116">
        <v>17.593984962406015</v>
      </c>
      <c r="L27" s="116">
        <v>16.05402394876079</v>
      </c>
      <c r="M27" s="116">
        <v>4.9094959621275418</v>
      </c>
      <c r="N27" s="116">
        <v>9.2926761347813986</v>
      </c>
      <c r="O27" s="116">
        <v>9.9081035923141165</v>
      </c>
      <c r="P27" s="116">
        <v>6.2183235867446394</v>
      </c>
      <c r="Q27" s="116">
        <v>0.37037037037037041</v>
      </c>
      <c r="R27" s="116">
        <v>0</v>
      </c>
    </row>
    <row r="28" spans="3:18" x14ac:dyDescent="0.25">
      <c r="C28" s="85">
        <v>41791</v>
      </c>
      <c r="D28" s="116">
        <v>5.5555555555555554</v>
      </c>
      <c r="E28" s="116">
        <v>0.74074074074074081</v>
      </c>
      <c r="F28" s="116">
        <v>1.1111111111111112</v>
      </c>
      <c r="G28" s="116">
        <v>4.8148148148148149</v>
      </c>
      <c r="H28" s="116">
        <v>2.592592592592593</v>
      </c>
      <c r="I28" s="116">
        <v>7.0370370370370363</v>
      </c>
      <c r="J28" s="116">
        <v>4.0740740740740744</v>
      </c>
      <c r="K28" s="116">
        <v>20.37037037037037</v>
      </c>
      <c r="L28" s="116">
        <v>17.037037037037038</v>
      </c>
      <c r="M28" s="116">
        <v>4.0740740740740744</v>
      </c>
      <c r="N28" s="116">
        <v>11.851851851851853</v>
      </c>
      <c r="O28" s="116">
        <v>6.666666666666667</v>
      </c>
      <c r="P28" s="116">
        <v>11.481481481481483</v>
      </c>
      <c r="Q28" s="116">
        <v>0</v>
      </c>
      <c r="R28" s="116">
        <v>2.592592592592593</v>
      </c>
    </row>
    <row r="29" spans="3:18" x14ac:dyDescent="0.25">
      <c r="C29" s="85">
        <v>41883</v>
      </c>
      <c r="D29" s="116">
        <v>1.6666666666666667</v>
      </c>
      <c r="E29" s="116">
        <v>0.41666666666666669</v>
      </c>
      <c r="F29" s="116">
        <v>1.6666666666666667</v>
      </c>
      <c r="G29" s="116">
        <v>6.25</v>
      </c>
      <c r="H29" s="116">
        <v>1.6666666666666667</v>
      </c>
      <c r="I29" s="116">
        <v>10</v>
      </c>
      <c r="J29" s="116">
        <v>7.083333333333333</v>
      </c>
      <c r="K29" s="116">
        <v>16.666666666666664</v>
      </c>
      <c r="L29" s="116">
        <v>15.833333333333336</v>
      </c>
      <c r="M29" s="116">
        <v>5.416666666666667</v>
      </c>
      <c r="N29" s="116">
        <v>7.9166666666666661</v>
      </c>
      <c r="O29" s="116">
        <v>12.5</v>
      </c>
      <c r="P29" s="116">
        <v>12.916666666666664</v>
      </c>
      <c r="Q29" s="116">
        <v>0</v>
      </c>
      <c r="R29" s="116">
        <v>0</v>
      </c>
    </row>
    <row r="30" spans="3:18" x14ac:dyDescent="0.25">
      <c r="C30" s="85">
        <v>41974</v>
      </c>
      <c r="D30" s="116">
        <v>5.6410256410256405</v>
      </c>
      <c r="E30" s="116">
        <v>1.5384615384615385</v>
      </c>
      <c r="F30" s="116">
        <v>4.615384615384615</v>
      </c>
      <c r="G30" s="116">
        <v>2.0512820512820511</v>
      </c>
      <c r="H30" s="116">
        <v>1.5384615384615385</v>
      </c>
      <c r="I30" s="116">
        <v>8.717948717948719</v>
      </c>
      <c r="J30" s="116">
        <v>4.1025641025641022</v>
      </c>
      <c r="K30" s="116">
        <v>23.076923076923077</v>
      </c>
      <c r="L30" s="116">
        <v>15.384615384615383</v>
      </c>
      <c r="M30" s="116">
        <v>4.1025641025641022</v>
      </c>
      <c r="N30" s="116">
        <v>10.76923076923077</v>
      </c>
      <c r="O30" s="116">
        <v>6.1538461538461542</v>
      </c>
      <c r="P30" s="116">
        <v>11.794871794871794</v>
      </c>
      <c r="Q30" s="116">
        <v>0.51282051282051277</v>
      </c>
      <c r="R30" s="116">
        <v>0</v>
      </c>
    </row>
    <row r="31" spans="3:18" x14ac:dyDescent="0.25">
      <c r="C31" s="85">
        <v>42064</v>
      </c>
      <c r="D31" s="116">
        <v>6.2222222222222223</v>
      </c>
      <c r="E31" s="116">
        <v>0</v>
      </c>
      <c r="F31" s="116">
        <v>2.6666666666666665</v>
      </c>
      <c r="G31" s="116">
        <v>4.4444444444444446</v>
      </c>
      <c r="H31" s="116">
        <v>3.1111111111111112</v>
      </c>
      <c r="I31" s="116">
        <v>5.7777777777777777</v>
      </c>
      <c r="J31" s="116">
        <v>2.2222222222222223</v>
      </c>
      <c r="K31" s="116">
        <v>20.888888888888889</v>
      </c>
      <c r="L31" s="116">
        <v>14.666666666666666</v>
      </c>
      <c r="M31" s="116">
        <v>6.666666666666667</v>
      </c>
      <c r="N31" s="116">
        <v>7.5555555555555554</v>
      </c>
      <c r="O31" s="116">
        <v>13.333333333333334</v>
      </c>
      <c r="P31" s="116">
        <v>12</v>
      </c>
      <c r="Q31" s="116">
        <v>0.44444444444444442</v>
      </c>
      <c r="R31" s="116">
        <v>0</v>
      </c>
    </row>
    <row r="32" spans="3:18" x14ac:dyDescent="0.25">
      <c r="C32" s="85">
        <v>42156</v>
      </c>
      <c r="D32" s="116">
        <v>7.4509803921568629</v>
      </c>
      <c r="E32" s="116">
        <v>0.39215686274509803</v>
      </c>
      <c r="F32" s="116">
        <v>0.39215686274509803</v>
      </c>
      <c r="G32" s="116">
        <v>8.6274509803921564</v>
      </c>
      <c r="H32" s="116">
        <v>0</v>
      </c>
      <c r="I32" s="116">
        <v>8.6274509803921564</v>
      </c>
      <c r="J32" s="116">
        <v>4.3137254901960782</v>
      </c>
      <c r="K32" s="116">
        <v>19.6078431372549</v>
      </c>
      <c r="L32" s="116">
        <v>14.901960784313726</v>
      </c>
      <c r="M32" s="116">
        <v>7.4509803921568629</v>
      </c>
      <c r="N32" s="116">
        <v>7.0588235294117645</v>
      </c>
      <c r="O32" s="116">
        <v>11.764705882352942</v>
      </c>
      <c r="P32" s="116">
        <v>9.4117647058823533</v>
      </c>
      <c r="Q32" s="116">
        <v>0</v>
      </c>
      <c r="R32" s="116">
        <v>0</v>
      </c>
    </row>
    <row r="33" spans="3:18" x14ac:dyDescent="0.25">
      <c r="C33" s="85">
        <v>42248</v>
      </c>
      <c r="D33" s="116">
        <v>7.6190476190476195</v>
      </c>
      <c r="E33" s="116">
        <v>0</v>
      </c>
      <c r="F33" s="116">
        <v>3.8095238095238098</v>
      </c>
      <c r="G33" s="116">
        <v>2.3809523809523809</v>
      </c>
      <c r="H33" s="116">
        <v>0</v>
      </c>
      <c r="I33" s="116">
        <v>5.7142857142857144</v>
      </c>
      <c r="J33" s="116">
        <v>4.2857142857142856</v>
      </c>
      <c r="K33" s="116">
        <v>15.714285714285712</v>
      </c>
      <c r="L33" s="116">
        <v>16.666666666666664</v>
      </c>
      <c r="M33" s="116">
        <v>3.3333333333333335</v>
      </c>
      <c r="N33" s="116">
        <v>8.5714285714285712</v>
      </c>
      <c r="O33" s="116">
        <v>18.571428571428569</v>
      </c>
      <c r="P33" s="116">
        <v>12.857142857142859</v>
      </c>
      <c r="Q33" s="116">
        <v>0.47619047619047616</v>
      </c>
      <c r="R33" s="116">
        <v>0</v>
      </c>
    </row>
    <row r="34" spans="3:18" x14ac:dyDescent="0.25">
      <c r="C34" s="85">
        <v>42339</v>
      </c>
      <c r="D34" s="116">
        <v>6.2222222222222223</v>
      </c>
      <c r="E34" s="116">
        <v>0.44444444444444442</v>
      </c>
      <c r="F34" s="116">
        <v>2.2222222222222223</v>
      </c>
      <c r="G34" s="116">
        <v>6.666666666666667</v>
      </c>
      <c r="H34" s="116">
        <v>2.6666666666666665</v>
      </c>
      <c r="I34" s="116">
        <v>6.2222222222222223</v>
      </c>
      <c r="J34" s="116">
        <v>4.4444444444444446</v>
      </c>
      <c r="K34" s="116">
        <v>13.333333333333334</v>
      </c>
      <c r="L34" s="116">
        <v>15.111111111111111</v>
      </c>
      <c r="M34" s="116">
        <v>2.2222222222222223</v>
      </c>
      <c r="N34" s="116">
        <v>6.666666666666667</v>
      </c>
      <c r="O34" s="116">
        <v>19.111111111111111</v>
      </c>
      <c r="P34" s="116">
        <v>14.222222222222221</v>
      </c>
      <c r="Q34" s="116">
        <v>0.44444444444444442</v>
      </c>
      <c r="R34" s="116">
        <v>0</v>
      </c>
    </row>
    <row r="35" spans="3:18" x14ac:dyDescent="0.25">
      <c r="C35" s="85">
        <v>42430</v>
      </c>
      <c r="D35" s="116">
        <v>8.2598039215686256</v>
      </c>
      <c r="E35" s="116">
        <v>0.41666666666666669</v>
      </c>
      <c r="F35" s="116">
        <v>4.0931372549019605</v>
      </c>
      <c r="G35" s="116">
        <v>10.602941176470589</v>
      </c>
      <c r="H35" s="116">
        <v>0.83333333333333337</v>
      </c>
      <c r="I35" s="116">
        <v>6.2875816993464051</v>
      </c>
      <c r="J35" s="116">
        <v>0.83333333333333337</v>
      </c>
      <c r="K35" s="116">
        <v>13.176470588235295</v>
      </c>
      <c r="L35" s="116">
        <v>14.168300653594773</v>
      </c>
      <c r="M35" s="116">
        <v>4.6209150326797381</v>
      </c>
      <c r="N35" s="116">
        <v>9.2892156862745097</v>
      </c>
      <c r="O35" s="116">
        <v>7.6486928104575167</v>
      </c>
      <c r="P35" s="116">
        <v>16.166666666666668</v>
      </c>
      <c r="Q35" s="116">
        <v>1.1764705882352942</v>
      </c>
      <c r="R35" s="116">
        <v>2.4264705882352939</v>
      </c>
    </row>
    <row r="36" spans="3:18" x14ac:dyDescent="0.25">
      <c r="C36" s="85">
        <v>42522</v>
      </c>
      <c r="D36" s="116">
        <v>13.142988189427818</v>
      </c>
      <c r="E36" s="116">
        <v>2.2657952069716778</v>
      </c>
      <c r="F36" s="116">
        <v>4.0442609792454984</v>
      </c>
      <c r="G36" s="116">
        <v>11.183350533195734</v>
      </c>
      <c r="H36" s="116">
        <v>2.2073156748079343</v>
      </c>
      <c r="I36" s="116">
        <v>3.420479302832244</v>
      </c>
      <c r="J36" s="116">
        <v>1.4230019493177388</v>
      </c>
      <c r="K36" s="116">
        <v>17.29044834307992</v>
      </c>
      <c r="L36" s="116">
        <v>12.207315674807937</v>
      </c>
      <c r="M36" s="116">
        <v>1.4814814814814816</v>
      </c>
      <c r="N36" s="116">
        <v>9.2730191491801399</v>
      </c>
      <c r="O36" s="116">
        <v>9.541337002637313</v>
      </c>
      <c r="P36" s="116">
        <v>12.148836142644191</v>
      </c>
      <c r="Q36" s="116">
        <v>0</v>
      </c>
      <c r="R36" s="116">
        <v>0.37037037037037041</v>
      </c>
    </row>
    <row r="37" spans="3:18" x14ac:dyDescent="0.25">
      <c r="C37" s="85">
        <v>42614</v>
      </c>
      <c r="D37" s="116">
        <v>9.2222222222222232</v>
      </c>
      <c r="E37" s="116">
        <v>0</v>
      </c>
      <c r="F37" s="116">
        <v>1.3333333333333333</v>
      </c>
      <c r="G37" s="116">
        <v>8.4920634920634921</v>
      </c>
      <c r="H37" s="116">
        <v>4.6031746031746037</v>
      </c>
      <c r="I37" s="116">
        <v>6.2222222222222223</v>
      </c>
      <c r="J37" s="116">
        <v>3.1111111111111112</v>
      </c>
      <c r="K37" s="116">
        <v>15.682539682539682</v>
      </c>
      <c r="L37" s="116">
        <v>15.444444444444445</v>
      </c>
      <c r="M37" s="116">
        <v>2.2222222222222223</v>
      </c>
      <c r="N37" s="116">
        <v>9.0476190476190474</v>
      </c>
      <c r="O37" s="116">
        <v>9.9841269841269842</v>
      </c>
      <c r="P37" s="116">
        <v>14.634920634920634</v>
      </c>
      <c r="Q37" s="116">
        <v>0</v>
      </c>
      <c r="R37" s="116">
        <v>0</v>
      </c>
    </row>
    <row r="38" spans="3:18" x14ac:dyDescent="0.25">
      <c r="C38" s="85">
        <v>42705</v>
      </c>
      <c r="D38" s="116">
        <v>7.0357142857142865</v>
      </c>
      <c r="E38" s="116">
        <v>2.2222222222222219</v>
      </c>
      <c r="F38" s="116">
        <v>0.41666666666666669</v>
      </c>
      <c r="G38" s="116">
        <v>7.5912698412698401</v>
      </c>
      <c r="H38" s="116">
        <v>4.0634920634920633</v>
      </c>
      <c r="I38" s="116">
        <v>6.7936507936507935</v>
      </c>
      <c r="J38" s="116">
        <v>0.95238095238095233</v>
      </c>
      <c r="K38" s="116">
        <v>19.499999999999996</v>
      </c>
      <c r="L38" s="116">
        <v>12.96031746031746</v>
      </c>
      <c r="M38" s="116">
        <v>2.7023809523809521</v>
      </c>
      <c r="N38" s="116">
        <v>9.4047619047619051</v>
      </c>
      <c r="O38" s="116">
        <v>13.460317460317459</v>
      </c>
      <c r="P38" s="116">
        <v>10.702380952380951</v>
      </c>
      <c r="Q38" s="116">
        <v>0.41666666666666669</v>
      </c>
      <c r="R38" s="116">
        <v>1.7777777777777777</v>
      </c>
    </row>
    <row r="39" spans="3:18" x14ac:dyDescent="0.25">
      <c r="C39" s="85">
        <v>42795</v>
      </c>
      <c r="D39" s="116">
        <v>8.4960317460317452</v>
      </c>
      <c r="E39" s="116">
        <v>2.083333333333333</v>
      </c>
      <c r="F39" s="116">
        <v>3.1746031746031744</v>
      </c>
      <c r="G39" s="116">
        <v>6.5912698412698409</v>
      </c>
      <c r="H39" s="116">
        <v>3.4166666666666665</v>
      </c>
      <c r="I39" s="116">
        <v>3.5555555555555554</v>
      </c>
      <c r="J39" s="116">
        <v>3.1746031746031744</v>
      </c>
      <c r="K39" s="116">
        <v>19.611111111111114</v>
      </c>
      <c r="L39" s="116">
        <v>16.051587301587301</v>
      </c>
      <c r="M39" s="116">
        <v>2.666666666666667</v>
      </c>
      <c r="N39" s="116">
        <v>6.7936507936507935</v>
      </c>
      <c r="O39" s="116">
        <v>9.0793650793650791</v>
      </c>
      <c r="P39" s="116">
        <v>13.083333333333332</v>
      </c>
      <c r="Q39" s="116">
        <v>0.44444444444444442</v>
      </c>
      <c r="R39" s="116">
        <v>1.7777777777777777</v>
      </c>
    </row>
    <row r="40" spans="3:18" x14ac:dyDescent="0.25">
      <c r="C40" s="85">
        <v>42887</v>
      </c>
      <c r="D40" s="116">
        <v>9.2690058479532169</v>
      </c>
      <c r="E40" s="117">
        <v>1.4692982456140351</v>
      </c>
      <c r="F40" s="117">
        <v>5.6700779727095512</v>
      </c>
      <c r="G40" s="117">
        <v>7.3489278752436649</v>
      </c>
      <c r="H40" s="117">
        <v>3.7841130604288495</v>
      </c>
      <c r="I40" s="117">
        <v>2.7192982456140351</v>
      </c>
      <c r="J40" s="118">
        <v>2.9385964912280702</v>
      </c>
      <c r="K40" s="116">
        <v>15.046296296296296</v>
      </c>
      <c r="L40" s="116">
        <v>13.238304093567251</v>
      </c>
      <c r="M40" s="116">
        <v>1.4692982456140351</v>
      </c>
      <c r="N40" s="116">
        <v>6.9322612085769979</v>
      </c>
      <c r="O40" s="116">
        <v>11.712962962962964</v>
      </c>
      <c r="P40" s="116">
        <v>15.484892787524368</v>
      </c>
      <c r="Q40" s="116">
        <v>0.83333333333333337</v>
      </c>
      <c r="R40" s="116">
        <v>2.083333333333333</v>
      </c>
    </row>
    <row r="41" spans="3:18" x14ac:dyDescent="0.25">
      <c r="C41" s="85">
        <v>42979</v>
      </c>
      <c r="D41" s="116">
        <v>6.492374727668845</v>
      </c>
      <c r="E41" s="117">
        <v>0.39215686274509803</v>
      </c>
      <c r="F41" s="117">
        <v>5.0108932461873641</v>
      </c>
      <c r="G41" s="117">
        <v>5.5255991285403052</v>
      </c>
      <c r="H41" s="117">
        <v>3.1372549019607843</v>
      </c>
      <c r="I41" s="117">
        <v>5.2205882352941169</v>
      </c>
      <c r="J41" s="118">
        <v>4.9237472766884531</v>
      </c>
      <c r="K41" s="116">
        <v>16.996187363834423</v>
      </c>
      <c r="L41" s="116">
        <v>16.977124183006538</v>
      </c>
      <c r="M41" s="116">
        <v>3.0501089324618738</v>
      </c>
      <c r="N41" s="116">
        <v>9.1775599128540311</v>
      </c>
      <c r="O41" s="116">
        <v>10.144335511982572</v>
      </c>
      <c r="P41" s="116">
        <v>11.470588235294118</v>
      </c>
      <c r="Q41" s="116">
        <v>1.4814814814814816</v>
      </c>
      <c r="R41" s="116">
        <v>0</v>
      </c>
    </row>
    <row r="42" spans="3:18" x14ac:dyDescent="0.25">
      <c r="C42" s="85">
        <v>43070</v>
      </c>
      <c r="D42" s="116">
        <v>16.525252525252522</v>
      </c>
      <c r="E42" s="117">
        <v>2.2222222222222223</v>
      </c>
      <c r="F42" s="117">
        <v>5.8181818181818192</v>
      </c>
      <c r="G42" s="117">
        <v>8.7070707070707076</v>
      </c>
      <c r="H42" s="117">
        <v>6.4444444444444446</v>
      </c>
      <c r="I42" s="117">
        <v>5.1111111111111116</v>
      </c>
      <c r="J42" s="118">
        <v>0</v>
      </c>
      <c r="K42" s="116">
        <v>19.595959595959599</v>
      </c>
      <c r="L42" s="116">
        <v>4.0404040404040407</v>
      </c>
      <c r="M42" s="116">
        <v>0</v>
      </c>
      <c r="N42" s="116">
        <v>11.81818181818182</v>
      </c>
      <c r="O42" s="116">
        <v>8.3838383838383859</v>
      </c>
      <c r="P42" s="116">
        <v>11.333333333333334</v>
      </c>
      <c r="Q42" s="116">
        <v>0</v>
      </c>
      <c r="R42" s="116">
        <v>0</v>
      </c>
    </row>
    <row r="43" spans="3:18" x14ac:dyDescent="0.25">
      <c r="C43" s="85">
        <v>43160</v>
      </c>
      <c r="D43" s="116">
        <v>12.769607843137255</v>
      </c>
      <c r="E43" s="117">
        <v>0</v>
      </c>
      <c r="F43" s="117">
        <v>2.4575163398692812</v>
      </c>
      <c r="G43" s="117">
        <v>12.019607843137255</v>
      </c>
      <c r="H43" s="117">
        <v>5.0277777777777786</v>
      </c>
      <c r="I43" s="117">
        <v>7.034313725490196</v>
      </c>
      <c r="J43" s="118">
        <v>5</v>
      </c>
      <c r="K43" s="116">
        <v>13.630718954248364</v>
      </c>
      <c r="L43" s="116">
        <v>14.513071895424837</v>
      </c>
      <c r="M43" s="116">
        <v>1.25</v>
      </c>
      <c r="N43" s="116">
        <v>4.6111111111111116</v>
      </c>
      <c r="O43" s="116">
        <v>5.0130718954248366</v>
      </c>
      <c r="P43" s="116">
        <v>16.673202614379086</v>
      </c>
      <c r="Q43" s="116">
        <v>0</v>
      </c>
      <c r="R43" s="116">
        <v>0</v>
      </c>
    </row>
    <row r="44" spans="3:18" x14ac:dyDescent="0.25">
      <c r="C44" s="85">
        <v>43252</v>
      </c>
      <c r="D44" s="38">
        <v>10.909090909090908</v>
      </c>
      <c r="E44" s="38">
        <v>0.60606060606060608</v>
      </c>
      <c r="F44" s="38">
        <v>1.2121212121212122</v>
      </c>
      <c r="G44" s="38">
        <v>10.303030303030303</v>
      </c>
      <c r="H44" s="38">
        <v>3.6363636363636362</v>
      </c>
      <c r="I44" s="38">
        <v>4.8484848484848495</v>
      </c>
      <c r="J44" s="38">
        <v>2.4242424242424243</v>
      </c>
      <c r="K44" s="38">
        <v>22.424242424242426</v>
      </c>
      <c r="L44" s="38">
        <v>10.909090909090908</v>
      </c>
      <c r="M44" s="38">
        <v>1.8181818181818181</v>
      </c>
      <c r="N44" s="38">
        <v>9.6969696969696972</v>
      </c>
      <c r="O44" s="38">
        <v>5.454545454545455</v>
      </c>
      <c r="P44" s="38">
        <v>13.939393939393941</v>
      </c>
      <c r="Q44" s="38">
        <v>0</v>
      </c>
      <c r="R44" s="38">
        <v>1.8181818181818183</v>
      </c>
    </row>
    <row r="45" spans="3:18" x14ac:dyDescent="0.25">
      <c r="C45" s="85">
        <v>43344</v>
      </c>
      <c r="D45" s="38">
        <v>9.3589743589743595</v>
      </c>
      <c r="E45" s="38">
        <v>1.9047619047619047</v>
      </c>
      <c r="F45" s="38">
        <v>1.5384615384615385</v>
      </c>
      <c r="G45" s="38">
        <v>4.1452991452991448</v>
      </c>
      <c r="H45" s="38">
        <v>2.9304029304029302</v>
      </c>
      <c r="I45" s="38">
        <v>7.2222222222222214</v>
      </c>
      <c r="J45" s="38">
        <v>2.6068376068376069</v>
      </c>
      <c r="K45" s="38">
        <v>18.504273504273506</v>
      </c>
      <c r="L45" s="38">
        <v>17.551892551892553</v>
      </c>
      <c r="M45" s="38">
        <v>1.5384615384615385</v>
      </c>
      <c r="N45" s="38">
        <v>10.738705738705738</v>
      </c>
      <c r="O45" s="38">
        <v>8.101343101343101</v>
      </c>
      <c r="P45" s="38">
        <v>13.302808302808304</v>
      </c>
      <c r="Q45" s="38">
        <v>0.55555555555555558</v>
      </c>
      <c r="R45" s="38">
        <v>0</v>
      </c>
    </row>
    <row r="46" spans="3:18" x14ac:dyDescent="0.25">
      <c r="C46" s="85">
        <v>43435</v>
      </c>
      <c r="D46" s="38">
        <v>12.5</v>
      </c>
      <c r="E46" s="38">
        <v>1.6666666666666667</v>
      </c>
      <c r="F46" s="38">
        <v>2.0833333333333335</v>
      </c>
      <c r="G46" s="38">
        <v>7.5</v>
      </c>
      <c r="H46" s="38">
        <v>5</v>
      </c>
      <c r="I46" s="38">
        <v>4.1666666666666661</v>
      </c>
      <c r="J46" s="38">
        <v>1.6666666666666667</v>
      </c>
      <c r="K46" s="38">
        <v>22.083333333333332</v>
      </c>
      <c r="L46" s="38">
        <v>14.166666666666666</v>
      </c>
      <c r="M46" s="38">
        <v>3.3333333333333335</v>
      </c>
      <c r="N46" s="38">
        <v>7.5000000000000009</v>
      </c>
      <c r="O46" s="38">
        <v>6.25</v>
      </c>
      <c r="P46" s="38">
        <v>9.1666666666666679</v>
      </c>
      <c r="Q46" s="38">
        <v>0.41666666666666669</v>
      </c>
      <c r="R46" s="38">
        <v>2.5</v>
      </c>
    </row>
    <row r="47" spans="3:18" x14ac:dyDescent="0.25">
      <c r="C47" s="85">
        <v>43525</v>
      </c>
      <c r="D47" s="38">
        <v>10.48529411764706</v>
      </c>
      <c r="E47" s="38">
        <v>0</v>
      </c>
      <c r="F47" s="38">
        <v>3.3186274509803924</v>
      </c>
      <c r="G47" s="38">
        <v>9.235294117647058</v>
      </c>
      <c r="H47" s="38">
        <v>1.2009803921568627</v>
      </c>
      <c r="I47" s="38">
        <v>5.2696078431372539</v>
      </c>
      <c r="J47" s="38">
        <v>5.1176470588235299</v>
      </c>
      <c r="K47" s="38">
        <v>19.117647058823529</v>
      </c>
      <c r="L47" s="38">
        <v>15.102941176470589</v>
      </c>
      <c r="M47" s="38">
        <v>0.78431372549019607</v>
      </c>
      <c r="N47" s="38">
        <v>8.0833333333333339</v>
      </c>
      <c r="O47" s="38">
        <v>7.4509803921568629</v>
      </c>
      <c r="P47" s="38">
        <v>12.166666666666666</v>
      </c>
      <c r="Q47" s="38">
        <v>0</v>
      </c>
      <c r="R47" s="38">
        <v>2.666666666666667</v>
      </c>
    </row>
    <row r="48" spans="3:18" x14ac:dyDescent="0.25">
      <c r="C48" s="85" t="s">
        <v>83</v>
      </c>
      <c r="D48" s="241">
        <f>+_xlfn.RANK.EQ(D47,$D47:$R47,0)</f>
        <v>4</v>
      </c>
      <c r="E48" s="241">
        <f t="shared" ref="E48:R48" si="0">+_xlfn.RANK.EQ(E47,$D47:$R47,0)</f>
        <v>14</v>
      </c>
      <c r="F48" s="241">
        <f t="shared" si="0"/>
        <v>10</v>
      </c>
      <c r="G48" s="241">
        <f t="shared" si="0"/>
        <v>5</v>
      </c>
      <c r="H48" s="241">
        <f t="shared" si="0"/>
        <v>12</v>
      </c>
      <c r="I48" s="241">
        <f t="shared" si="0"/>
        <v>8</v>
      </c>
      <c r="J48" s="241">
        <f t="shared" si="0"/>
        <v>9</v>
      </c>
      <c r="K48" s="241">
        <f t="shared" si="0"/>
        <v>1</v>
      </c>
      <c r="L48" s="241">
        <f t="shared" si="0"/>
        <v>2</v>
      </c>
      <c r="M48" s="241">
        <f t="shared" si="0"/>
        <v>13</v>
      </c>
      <c r="N48" s="241">
        <f t="shared" si="0"/>
        <v>6</v>
      </c>
      <c r="O48" s="241">
        <f t="shared" si="0"/>
        <v>7</v>
      </c>
      <c r="P48" s="241">
        <f t="shared" si="0"/>
        <v>3</v>
      </c>
      <c r="Q48" s="241">
        <f t="shared" si="0"/>
        <v>14</v>
      </c>
      <c r="R48" s="241">
        <f t="shared" si="0"/>
        <v>11</v>
      </c>
    </row>
    <row r="49" spans="3:18" x14ac:dyDescent="0.25">
      <c r="C49" s="37"/>
      <c r="D49" s="37"/>
      <c r="E49" s="83"/>
      <c r="J49" s="89"/>
    </row>
    <row r="50" spans="3:18" ht="15" customHeight="1" x14ac:dyDescent="0.25">
      <c r="F50" s="362" t="s">
        <v>58</v>
      </c>
      <c r="G50" s="362"/>
      <c r="H50" s="362"/>
      <c r="I50" s="362"/>
      <c r="J50" s="362"/>
      <c r="K50" s="362"/>
      <c r="L50" s="362"/>
      <c r="M50" s="362"/>
    </row>
    <row r="52" spans="3:18" x14ac:dyDescent="0.25">
      <c r="F52" s="6" t="s">
        <v>59</v>
      </c>
    </row>
    <row r="54" spans="3:18" x14ac:dyDescent="0.25">
      <c r="C54" s="84" t="s">
        <v>1</v>
      </c>
      <c r="D54" s="84"/>
      <c r="E54" s="84"/>
    </row>
    <row r="55" spans="3:18" x14ac:dyDescent="0.25">
      <c r="D55" s="6" t="s">
        <v>55</v>
      </c>
      <c r="E55" s="6" t="s">
        <v>73</v>
      </c>
      <c r="F55" s="6" t="s">
        <v>74</v>
      </c>
      <c r="G55" s="6" t="s">
        <v>75</v>
      </c>
      <c r="H55" s="6" t="s">
        <v>76</v>
      </c>
      <c r="I55" s="6" t="s">
        <v>77</v>
      </c>
      <c r="J55" s="6" t="s">
        <v>78</v>
      </c>
      <c r="K55" s="6" t="s">
        <v>54</v>
      </c>
      <c r="L55" s="6" t="s">
        <v>56</v>
      </c>
      <c r="M55" s="6" t="s">
        <v>79</v>
      </c>
      <c r="N55" s="6" t="s">
        <v>57</v>
      </c>
      <c r="O55" s="6" t="s">
        <v>80</v>
      </c>
      <c r="P55" s="6" t="s">
        <v>81</v>
      </c>
      <c r="Q55" s="6" t="s">
        <v>82</v>
      </c>
      <c r="R55" s="6" t="s">
        <v>15</v>
      </c>
    </row>
    <row r="56" spans="3:18" x14ac:dyDescent="0.25">
      <c r="C56" s="85">
        <v>39539</v>
      </c>
      <c r="D56" s="86">
        <v>8.235294117647058</v>
      </c>
      <c r="E56" s="86"/>
      <c r="F56" s="86"/>
      <c r="G56" s="86"/>
      <c r="H56" s="87"/>
      <c r="I56" s="87"/>
      <c r="J56" s="88"/>
      <c r="K56" s="116">
        <v>14.509803921568626</v>
      </c>
      <c r="L56" s="116">
        <v>22.352941176470587</v>
      </c>
      <c r="N56" s="116">
        <v>5.0971473495058399</v>
      </c>
      <c r="P56" s="116">
        <v>1.1764705882352942</v>
      </c>
    </row>
    <row r="57" spans="3:18" x14ac:dyDescent="0.25">
      <c r="C57" s="85">
        <v>39630</v>
      </c>
      <c r="D57" s="86">
        <v>10.075319016495488</v>
      </c>
      <c r="E57" s="86"/>
      <c r="F57" s="86"/>
      <c r="G57" s="86"/>
      <c r="H57" s="86"/>
      <c r="I57" s="87"/>
      <c r="J57" s="87"/>
      <c r="K57" s="116">
        <v>14.508624502432552</v>
      </c>
      <c r="L57" s="116">
        <v>20.890002784739625</v>
      </c>
      <c r="N57" s="116">
        <v>4.3</v>
      </c>
      <c r="P57" s="116">
        <v>4.9613576424721932</v>
      </c>
    </row>
    <row r="58" spans="3:18" x14ac:dyDescent="0.25">
      <c r="C58" s="85">
        <v>39722</v>
      </c>
      <c r="D58" s="116">
        <v>11.763347763347763</v>
      </c>
      <c r="E58" s="118">
        <v>0</v>
      </c>
      <c r="F58" s="118">
        <v>3.8585858585858586</v>
      </c>
      <c r="G58" s="118">
        <v>9.24098124098124</v>
      </c>
      <c r="H58" s="118">
        <v>9.8614718614718626</v>
      </c>
      <c r="I58" s="118">
        <v>9.9249639249639259</v>
      </c>
      <c r="J58" s="118">
        <v>1.875901875901876</v>
      </c>
      <c r="K58" s="116">
        <v>11.78066378066378</v>
      </c>
      <c r="L58" s="116">
        <v>18.112554112554111</v>
      </c>
      <c r="M58" s="116">
        <v>0.95238095238095244</v>
      </c>
      <c r="N58" s="116">
        <v>1.5584415584415585</v>
      </c>
      <c r="O58" s="116">
        <v>9.5757575757575779</v>
      </c>
      <c r="P58" s="116">
        <v>4.4617604617604618</v>
      </c>
      <c r="Q58" s="116">
        <v>0.66666666666666663</v>
      </c>
      <c r="R58" s="116">
        <v>6.366522366522366</v>
      </c>
    </row>
    <row r="59" spans="3:18" x14ac:dyDescent="0.25">
      <c r="C59" s="85">
        <v>39873</v>
      </c>
      <c r="D59" s="116">
        <v>14.035087719298245</v>
      </c>
      <c r="E59" s="118">
        <v>0</v>
      </c>
      <c r="F59" s="118">
        <v>4.9122807017543861</v>
      </c>
      <c r="G59" s="118">
        <v>12.280701754385964</v>
      </c>
      <c r="H59" s="118">
        <v>12.280701754385968</v>
      </c>
      <c r="I59" s="118">
        <v>4.9122807017543861</v>
      </c>
      <c r="J59" s="118">
        <v>3.1578947368421053</v>
      </c>
      <c r="K59" s="116">
        <v>13.684210526315788</v>
      </c>
      <c r="L59" s="116">
        <v>17.543859649122805</v>
      </c>
      <c r="M59" s="116">
        <v>0</v>
      </c>
      <c r="N59" s="116">
        <v>2.4561403508771931</v>
      </c>
      <c r="O59" s="116">
        <v>7.0175438596491224</v>
      </c>
      <c r="P59" s="116">
        <v>2.807017543859649</v>
      </c>
      <c r="Q59" s="116">
        <v>1.4035087719298245</v>
      </c>
      <c r="R59" s="116">
        <v>3.5087719298245612</v>
      </c>
    </row>
    <row r="60" spans="3:18" x14ac:dyDescent="0.25">
      <c r="C60" s="85">
        <v>39965</v>
      </c>
      <c r="D60" s="116">
        <v>12.355889724310778</v>
      </c>
      <c r="E60" s="118">
        <v>1.2857142857142858</v>
      </c>
      <c r="F60" s="118">
        <v>4.0701754385964906</v>
      </c>
      <c r="G60" s="118">
        <v>11.283208020050125</v>
      </c>
      <c r="H60" s="118">
        <v>12.255639097744361</v>
      </c>
      <c r="I60" s="118">
        <v>4.5238095238095237</v>
      </c>
      <c r="J60" s="118">
        <v>1.6666666666666667</v>
      </c>
      <c r="K60" s="116">
        <v>13.759398496240602</v>
      </c>
      <c r="L60" s="116">
        <v>18.854636591478695</v>
      </c>
      <c r="M60" s="116">
        <v>0</v>
      </c>
      <c r="N60" s="116">
        <v>2.070175438596491</v>
      </c>
      <c r="O60" s="116">
        <v>5.0927318295739346</v>
      </c>
      <c r="P60" s="116">
        <v>11.781954887218046</v>
      </c>
      <c r="Q60" s="116">
        <v>0.33333333333333331</v>
      </c>
      <c r="R60" s="116">
        <v>0.66666666666666663</v>
      </c>
    </row>
    <row r="61" spans="3:18" x14ac:dyDescent="0.25">
      <c r="C61" s="85">
        <v>40057</v>
      </c>
      <c r="D61" s="116">
        <v>10.857048748353098</v>
      </c>
      <c r="E61" s="118">
        <v>0.27777777777777779</v>
      </c>
      <c r="F61" s="118">
        <v>5.6776460254721126</v>
      </c>
      <c r="G61" s="118">
        <v>10.841583537235712</v>
      </c>
      <c r="H61" s="118">
        <v>9.933370976849238</v>
      </c>
      <c r="I61" s="118">
        <v>3.9534161490683228</v>
      </c>
      <c r="J61" s="118">
        <v>4.1987263943785678</v>
      </c>
      <c r="K61" s="116">
        <v>10.259332454984628</v>
      </c>
      <c r="L61" s="116">
        <v>19.548811092289352</v>
      </c>
      <c r="M61" s="116">
        <v>1.7929292929292926</v>
      </c>
      <c r="N61" s="116">
        <v>2.6031746031746033</v>
      </c>
      <c r="O61" s="116">
        <v>4.2425810904071772</v>
      </c>
      <c r="P61" s="116">
        <v>13.599316142794402</v>
      </c>
      <c r="Q61" s="116">
        <v>0.27777777777777779</v>
      </c>
      <c r="R61" s="116">
        <v>1.9365079365079363</v>
      </c>
    </row>
    <row r="62" spans="3:18" x14ac:dyDescent="0.25">
      <c r="C62" s="85">
        <v>40148</v>
      </c>
      <c r="D62" s="116">
        <v>12.727272727272728</v>
      </c>
      <c r="E62" s="118">
        <v>1.2121212121212122</v>
      </c>
      <c r="F62" s="118">
        <v>4.8484848484848486</v>
      </c>
      <c r="G62" s="118">
        <v>14.848484848484853</v>
      </c>
      <c r="H62" s="118">
        <v>10</v>
      </c>
      <c r="I62" s="118">
        <v>4.8484848484848477</v>
      </c>
      <c r="J62" s="118">
        <v>2.7272727272727271</v>
      </c>
      <c r="K62" s="116">
        <v>13.030303030303028</v>
      </c>
      <c r="L62" s="116">
        <v>17.878787878787879</v>
      </c>
      <c r="M62" s="116">
        <v>1.5151515151515151</v>
      </c>
      <c r="N62" s="116">
        <v>3.6363636363636362</v>
      </c>
      <c r="O62" s="116">
        <v>3.3333333333333335</v>
      </c>
      <c r="P62" s="116">
        <v>7.5757575757575761</v>
      </c>
      <c r="Q62" s="116">
        <v>0.60606060606060608</v>
      </c>
      <c r="R62" s="116">
        <v>1.2121212121212122</v>
      </c>
    </row>
    <row r="63" spans="3:18" x14ac:dyDescent="0.25">
      <c r="C63" s="85">
        <v>40238</v>
      </c>
      <c r="D63" s="116">
        <v>13.030303030303028</v>
      </c>
      <c r="E63" s="118">
        <v>2.1212121212121215</v>
      </c>
      <c r="F63" s="118">
        <v>3.9393939393939399</v>
      </c>
      <c r="G63" s="118">
        <v>6.9696969696969706</v>
      </c>
      <c r="H63" s="118">
        <v>8.4848484848484862</v>
      </c>
      <c r="I63" s="118">
        <v>8.7878787878787872</v>
      </c>
      <c r="J63" s="118">
        <v>1.2121212121212122</v>
      </c>
      <c r="K63" s="116">
        <v>15.454545454545453</v>
      </c>
      <c r="L63" s="116">
        <v>18.181818181818183</v>
      </c>
      <c r="M63" s="116">
        <v>1.5151515151515151</v>
      </c>
      <c r="N63" s="116">
        <v>3.0303030303030307</v>
      </c>
      <c r="O63" s="116">
        <v>5.1515151515151523</v>
      </c>
      <c r="P63" s="116">
        <v>10</v>
      </c>
      <c r="Q63" s="116">
        <v>0.30303030303030304</v>
      </c>
      <c r="R63" s="116">
        <v>1.8181818181818181</v>
      </c>
    </row>
    <row r="64" spans="3:18" x14ac:dyDescent="0.25">
      <c r="C64" s="85">
        <v>40330</v>
      </c>
      <c r="D64" s="116">
        <v>11.481481481481481</v>
      </c>
      <c r="E64" s="118">
        <v>1.1111111111111112</v>
      </c>
      <c r="F64" s="118">
        <v>4.4444444444444446</v>
      </c>
      <c r="G64" s="118">
        <v>11.481481481481483</v>
      </c>
      <c r="H64" s="118">
        <v>9.2592592592592595</v>
      </c>
      <c r="I64" s="118">
        <v>5.9259259259259265</v>
      </c>
      <c r="J64" s="118">
        <v>1.1111111111111112</v>
      </c>
      <c r="K64" s="116">
        <v>17.777777777777779</v>
      </c>
      <c r="L64" s="116">
        <v>14.444444444444448</v>
      </c>
      <c r="M64" s="116">
        <v>2.5925925925925926</v>
      </c>
      <c r="N64" s="116">
        <v>3.3333333333333339</v>
      </c>
      <c r="O64" s="116">
        <v>2.5925925925925926</v>
      </c>
      <c r="P64" s="116">
        <v>12.222222222222221</v>
      </c>
      <c r="Q64" s="116">
        <v>0</v>
      </c>
      <c r="R64" s="116">
        <v>2.2222222222222223</v>
      </c>
    </row>
    <row r="65" spans="3:18" x14ac:dyDescent="0.25">
      <c r="C65" s="85">
        <v>40422</v>
      </c>
      <c r="D65" s="116">
        <v>7.6654053434239202</v>
      </c>
      <c r="E65" s="118">
        <v>1.1111111111111112</v>
      </c>
      <c r="F65" s="118">
        <v>3.751863318426786</v>
      </c>
      <c r="G65" s="118">
        <v>11.429881894278179</v>
      </c>
      <c r="H65" s="118">
        <v>7.2732484806788218</v>
      </c>
      <c r="I65" s="118">
        <v>6.6494668042655647</v>
      </c>
      <c r="J65" s="118">
        <v>1.8736383442265796</v>
      </c>
      <c r="K65" s="116">
        <v>20.740740740740744</v>
      </c>
      <c r="L65" s="116">
        <v>14.819401444788442</v>
      </c>
      <c r="M65" s="116">
        <v>4.4662309368191728</v>
      </c>
      <c r="N65" s="116">
        <v>1.4035087719298245</v>
      </c>
      <c r="O65" s="116">
        <v>1.5032679738562091</v>
      </c>
      <c r="P65" s="116">
        <v>15.43859649122807</v>
      </c>
      <c r="Q65" s="116">
        <v>0</v>
      </c>
      <c r="R65" s="116">
        <v>1.8736383442265796</v>
      </c>
    </row>
    <row r="66" spans="3:18" x14ac:dyDescent="0.25">
      <c r="C66" s="85">
        <v>40513</v>
      </c>
      <c r="D66" s="116">
        <v>12.184382524939801</v>
      </c>
      <c r="E66" s="118">
        <v>0</v>
      </c>
      <c r="F66" s="118">
        <v>5.9133126934984519</v>
      </c>
      <c r="G66" s="118">
        <v>8.0575622061690186</v>
      </c>
      <c r="H66" s="118">
        <v>4.8801742919389977</v>
      </c>
      <c r="I66" s="118">
        <v>5.9006994610709782</v>
      </c>
      <c r="J66" s="118">
        <v>1.9172113289760349</v>
      </c>
      <c r="K66" s="116">
        <v>22.489393418185987</v>
      </c>
      <c r="L66" s="116">
        <v>15.231051484921455</v>
      </c>
      <c r="M66" s="116">
        <v>2.144249512670565</v>
      </c>
      <c r="N66" s="116">
        <v>1.1764705882352942</v>
      </c>
      <c r="O66" s="116">
        <v>3.028322440087146</v>
      </c>
      <c r="P66" s="116">
        <v>13.678477238848757</v>
      </c>
      <c r="Q66" s="116">
        <v>2.2222222222222223</v>
      </c>
      <c r="R66" s="116">
        <v>1.1764705882352942</v>
      </c>
    </row>
    <row r="67" spans="3:18" x14ac:dyDescent="0.25">
      <c r="C67" s="85">
        <v>40603</v>
      </c>
      <c r="D67" s="116">
        <v>14.166666666666666</v>
      </c>
      <c r="E67" s="118">
        <v>0</v>
      </c>
      <c r="F67" s="118">
        <v>2.9166666666666665</v>
      </c>
      <c r="G67" s="118">
        <v>7.5</v>
      </c>
      <c r="H67" s="118">
        <v>2.0833333333333335</v>
      </c>
      <c r="I67" s="118">
        <v>9.1666666666666661</v>
      </c>
      <c r="J67" s="118">
        <v>2.5</v>
      </c>
      <c r="K67" s="116">
        <v>19.166666666666668</v>
      </c>
      <c r="L67" s="116">
        <v>12.5</v>
      </c>
      <c r="M67" s="116">
        <v>2.5</v>
      </c>
      <c r="N67" s="116">
        <v>5</v>
      </c>
      <c r="O67" s="116">
        <v>7.5</v>
      </c>
      <c r="P67" s="116">
        <v>12.916666666666668</v>
      </c>
      <c r="Q67" s="116">
        <v>0</v>
      </c>
      <c r="R67" s="116">
        <v>2.083333333333333</v>
      </c>
    </row>
    <row r="68" spans="3:18" x14ac:dyDescent="0.25">
      <c r="C68" s="85">
        <v>40695</v>
      </c>
      <c r="D68" s="116">
        <v>9.1666666666666661</v>
      </c>
      <c r="E68" s="118">
        <v>1.6666666666666667</v>
      </c>
      <c r="F68" s="118">
        <v>3.75</v>
      </c>
      <c r="G68" s="118">
        <v>9.1666666666666661</v>
      </c>
      <c r="H68" s="118">
        <v>4.166666666666667</v>
      </c>
      <c r="I68" s="118">
        <v>8.3333333333333321</v>
      </c>
      <c r="J68" s="118">
        <v>1.6666666666666667</v>
      </c>
      <c r="K68" s="116">
        <v>19.166666666666664</v>
      </c>
      <c r="L68" s="116">
        <v>14.583333333333334</v>
      </c>
      <c r="M68" s="116">
        <v>4.166666666666667</v>
      </c>
      <c r="N68" s="116">
        <v>3.3333333333333335</v>
      </c>
      <c r="O68" s="116">
        <v>5</v>
      </c>
      <c r="P68" s="116">
        <v>11.25</v>
      </c>
      <c r="Q68" s="116">
        <v>2.083333333333333</v>
      </c>
      <c r="R68" s="116">
        <v>2.5</v>
      </c>
    </row>
    <row r="69" spans="3:18" x14ac:dyDescent="0.25">
      <c r="C69" s="85">
        <v>40787</v>
      </c>
      <c r="D69" s="116">
        <v>10.476190476190476</v>
      </c>
      <c r="E69" s="118">
        <v>0</v>
      </c>
      <c r="F69" s="118">
        <v>0.95238095238095233</v>
      </c>
      <c r="G69" s="118">
        <v>14.761904761904763</v>
      </c>
      <c r="H69" s="118">
        <v>3.8095238095238098</v>
      </c>
      <c r="I69" s="118">
        <v>7.6190476190476195</v>
      </c>
      <c r="J69" s="118">
        <v>0.47619047619047616</v>
      </c>
      <c r="K69" s="121">
        <v>18.571428571428569</v>
      </c>
      <c r="L69" s="116">
        <v>18.571428571428573</v>
      </c>
      <c r="M69" s="116">
        <v>1.4285714285714286</v>
      </c>
      <c r="N69" s="116">
        <v>3.3333333333333335</v>
      </c>
      <c r="O69" s="116">
        <v>4.7619047619047619</v>
      </c>
      <c r="P69" s="116">
        <v>13.80952380952381</v>
      </c>
      <c r="Q69" s="116">
        <v>0.95238095238095233</v>
      </c>
      <c r="R69" s="116">
        <v>0.47619047619047616</v>
      </c>
    </row>
    <row r="70" spans="3:18" x14ac:dyDescent="0.25">
      <c r="C70" s="85">
        <v>40878</v>
      </c>
      <c r="D70" s="116">
        <v>10</v>
      </c>
      <c r="E70" s="118">
        <v>0</v>
      </c>
      <c r="F70" s="118">
        <v>2.8571428571428572</v>
      </c>
      <c r="G70" s="118">
        <v>9.0476190476190474</v>
      </c>
      <c r="H70" s="118">
        <v>7.1428571428571423</v>
      </c>
      <c r="I70" s="118">
        <v>7.1428571428571423</v>
      </c>
      <c r="J70" s="118">
        <v>0.95238095238095233</v>
      </c>
      <c r="K70" s="121">
        <v>18.571428571428573</v>
      </c>
      <c r="L70" s="116">
        <v>17.619047619047617</v>
      </c>
      <c r="M70" s="116">
        <v>0.47619047619047616</v>
      </c>
      <c r="N70" s="116">
        <v>2.3809523809523809</v>
      </c>
      <c r="O70" s="116">
        <v>6.1904761904761898</v>
      </c>
      <c r="P70" s="116">
        <v>17.142857142857142</v>
      </c>
      <c r="Q70" s="116">
        <v>0.47619047619047616</v>
      </c>
      <c r="R70" s="116">
        <v>0</v>
      </c>
    </row>
    <row r="71" spans="3:18" x14ac:dyDescent="0.25">
      <c r="C71" s="85">
        <v>40969</v>
      </c>
      <c r="D71" s="116">
        <v>8</v>
      </c>
      <c r="E71" s="118">
        <v>0.88888888888888884</v>
      </c>
      <c r="F71" s="118">
        <v>0</v>
      </c>
      <c r="G71" s="118">
        <v>8.4444444444444446</v>
      </c>
      <c r="H71" s="118">
        <v>4.4444444444444446</v>
      </c>
      <c r="I71" s="118">
        <v>5.3333333333333339</v>
      </c>
      <c r="J71" s="118">
        <v>2.666666666666667</v>
      </c>
      <c r="K71" s="121">
        <v>20.888888888888889</v>
      </c>
      <c r="L71" s="116">
        <v>19.555555555555557</v>
      </c>
      <c r="M71" s="116">
        <v>3.5555555555555554</v>
      </c>
      <c r="N71" s="116">
        <v>4.8888888888888893</v>
      </c>
      <c r="O71" s="116">
        <v>5.3333333333333339</v>
      </c>
      <c r="P71" s="116">
        <v>15.111111111111109</v>
      </c>
      <c r="Q71" s="116">
        <v>0.88888888888888884</v>
      </c>
      <c r="R71" s="116">
        <v>0</v>
      </c>
    </row>
    <row r="72" spans="3:18" x14ac:dyDescent="0.25">
      <c r="C72" s="85">
        <v>41061</v>
      </c>
      <c r="D72" s="116">
        <v>9.7908496732026151</v>
      </c>
      <c r="E72" s="118">
        <v>0.95238095238095233</v>
      </c>
      <c r="F72" s="118">
        <v>2.3809523809523809</v>
      </c>
      <c r="G72" s="118">
        <v>6.3753501400560229</v>
      </c>
      <c r="H72" s="118">
        <v>1.8095238095238095</v>
      </c>
      <c r="I72" s="118">
        <v>8.420168067226891</v>
      </c>
      <c r="J72" s="118">
        <v>3.5555555555555554</v>
      </c>
      <c r="K72" s="121">
        <v>18.140056022408963</v>
      </c>
      <c r="L72" s="116">
        <v>15.671335200746963</v>
      </c>
      <c r="M72" s="116">
        <v>5.1876750700280114</v>
      </c>
      <c r="N72" s="116">
        <v>3.2380952380952377</v>
      </c>
      <c r="O72" s="116">
        <v>5.6638655462184886</v>
      </c>
      <c r="P72" s="116">
        <v>17.861811391223156</v>
      </c>
      <c r="Q72" s="116">
        <v>0.47619047619047616</v>
      </c>
      <c r="R72" s="116">
        <v>0.47619047619047616</v>
      </c>
    </row>
    <row r="73" spans="3:18" x14ac:dyDescent="0.25">
      <c r="C73" s="85">
        <v>41153</v>
      </c>
      <c r="D73" s="116">
        <v>7.6923076923076925</v>
      </c>
      <c r="E73" s="118">
        <v>1.0256410256410255</v>
      </c>
      <c r="F73" s="118">
        <v>2.0512820512820511</v>
      </c>
      <c r="G73" s="118">
        <v>4.6153846153846159</v>
      </c>
      <c r="H73" s="118">
        <v>4.615384615384615</v>
      </c>
      <c r="I73" s="118">
        <v>8.2051282051282062</v>
      </c>
      <c r="J73" s="118">
        <v>1.0256410256410255</v>
      </c>
      <c r="K73" s="121">
        <v>20.512820512820511</v>
      </c>
      <c r="L73" s="116">
        <v>20</v>
      </c>
      <c r="M73" s="116">
        <v>3.5897435897435894</v>
      </c>
      <c r="N73" s="116">
        <v>3.0769230769230771</v>
      </c>
      <c r="O73" s="116">
        <v>4.1025641025641022</v>
      </c>
      <c r="P73" s="116">
        <v>19.487179487179489</v>
      </c>
      <c r="Q73" s="116">
        <v>0</v>
      </c>
      <c r="R73" s="116">
        <v>0</v>
      </c>
    </row>
    <row r="74" spans="3:18" x14ac:dyDescent="0.25">
      <c r="C74" s="85">
        <v>41244</v>
      </c>
      <c r="D74" s="116">
        <v>12.198412698412698</v>
      </c>
      <c r="E74" s="118">
        <v>2.7023809523809521</v>
      </c>
      <c r="F74" s="118">
        <v>0.83333333333333337</v>
      </c>
      <c r="G74" s="118">
        <v>8.0992063492063497</v>
      </c>
      <c r="H74" s="118">
        <v>1.3333333333333335</v>
      </c>
      <c r="I74" s="118">
        <v>3.5912698412698409</v>
      </c>
      <c r="J74" s="118">
        <v>0</v>
      </c>
      <c r="K74" s="121">
        <v>20.063492063492063</v>
      </c>
      <c r="L74" s="116">
        <v>18.829365079365083</v>
      </c>
      <c r="M74" s="116">
        <v>3.1111111111111112</v>
      </c>
      <c r="N74" s="116">
        <v>7.9444444444444446</v>
      </c>
      <c r="O74" s="116">
        <v>4.4523809523809526</v>
      </c>
      <c r="P74" s="116">
        <v>16.424603174603174</v>
      </c>
      <c r="Q74" s="116">
        <v>0</v>
      </c>
      <c r="R74" s="116">
        <v>0.41666666666666669</v>
      </c>
    </row>
    <row r="75" spans="3:18" x14ac:dyDescent="0.25">
      <c r="C75" s="85">
        <v>41334</v>
      </c>
      <c r="D75" s="116">
        <v>10</v>
      </c>
      <c r="E75" s="118">
        <v>1.6666666666666667</v>
      </c>
      <c r="F75" s="118">
        <v>5</v>
      </c>
      <c r="G75" s="118">
        <v>7.083333333333333</v>
      </c>
      <c r="H75" s="118">
        <v>5.416666666666667</v>
      </c>
      <c r="I75" s="118">
        <v>7.083333333333333</v>
      </c>
      <c r="J75" s="118">
        <v>0</v>
      </c>
      <c r="K75" s="121">
        <v>16.25</v>
      </c>
      <c r="L75" s="116">
        <v>19.166666666666668</v>
      </c>
      <c r="M75" s="116">
        <v>4.5833333333333339</v>
      </c>
      <c r="N75" s="116">
        <v>5.416666666666667</v>
      </c>
      <c r="O75" s="116">
        <v>3.7500000000000004</v>
      </c>
      <c r="P75" s="116">
        <v>14.583333333333334</v>
      </c>
      <c r="Q75" s="116">
        <v>0</v>
      </c>
      <c r="R75" s="116">
        <v>0</v>
      </c>
    </row>
    <row r="76" spans="3:18" x14ac:dyDescent="0.25">
      <c r="C76" s="85">
        <v>41426</v>
      </c>
      <c r="D76" s="116">
        <v>9.3333333333333339</v>
      </c>
      <c r="E76" s="118">
        <v>0.88888888888888884</v>
      </c>
      <c r="F76" s="118">
        <v>3.1111111111111112</v>
      </c>
      <c r="G76" s="118">
        <v>7.5555555555555554</v>
      </c>
      <c r="H76" s="118">
        <v>4.8888888888888893</v>
      </c>
      <c r="I76" s="118">
        <v>6.2222222222222223</v>
      </c>
      <c r="J76" s="118">
        <v>0</v>
      </c>
      <c r="K76" s="121">
        <v>19.111111111111111</v>
      </c>
      <c r="L76" s="116">
        <v>14.666666666666666</v>
      </c>
      <c r="M76" s="116">
        <v>4.4444444444444446</v>
      </c>
      <c r="N76" s="116">
        <v>9.3333333333333339</v>
      </c>
      <c r="O76" s="116">
        <v>3.1111111111111112</v>
      </c>
      <c r="P76" s="116">
        <v>16</v>
      </c>
      <c r="Q76" s="116">
        <v>0</v>
      </c>
      <c r="R76" s="116">
        <v>1.3333333333333335</v>
      </c>
    </row>
    <row r="77" spans="3:18" x14ac:dyDescent="0.25">
      <c r="C77" s="85">
        <v>41518</v>
      </c>
      <c r="D77" s="116">
        <v>10.294117647058822</v>
      </c>
      <c r="E77" s="118">
        <v>0.74074074074074081</v>
      </c>
      <c r="F77" s="118">
        <v>2.7723311546840956</v>
      </c>
      <c r="G77" s="118">
        <v>8.7309368191721131</v>
      </c>
      <c r="H77" s="118">
        <v>5.4684095860566453</v>
      </c>
      <c r="I77" s="118">
        <v>5.5174291938997815</v>
      </c>
      <c r="J77" s="118">
        <v>0.37037037037037041</v>
      </c>
      <c r="K77" s="121">
        <v>17.260348583877995</v>
      </c>
      <c r="L77" s="116">
        <v>12.946623093681916</v>
      </c>
      <c r="M77" s="116">
        <v>3.9705882352941173</v>
      </c>
      <c r="N77" s="116">
        <v>9.0250544662309355</v>
      </c>
      <c r="O77" s="116">
        <v>5.1034858387799575</v>
      </c>
      <c r="P77" s="116">
        <v>16.225490196078432</v>
      </c>
      <c r="Q77" s="116">
        <v>1.2037037037037037</v>
      </c>
      <c r="R77" s="116">
        <v>0.37037037037037041</v>
      </c>
    </row>
    <row r="78" spans="3:18" x14ac:dyDescent="0.25">
      <c r="C78" s="85">
        <v>41609</v>
      </c>
      <c r="D78" s="116">
        <v>9.7777777777777786</v>
      </c>
      <c r="E78" s="118">
        <v>0</v>
      </c>
      <c r="F78" s="118">
        <v>1.7777777777777777</v>
      </c>
      <c r="G78" s="118">
        <v>9.7777777777777786</v>
      </c>
      <c r="H78" s="118">
        <v>4.4444444444444446</v>
      </c>
      <c r="I78" s="118">
        <v>7.1111111111111107</v>
      </c>
      <c r="J78" s="118">
        <v>2.2222222222222219</v>
      </c>
      <c r="K78" s="121">
        <v>22.222222222222225</v>
      </c>
      <c r="L78" s="116">
        <v>11.111111111111112</v>
      </c>
      <c r="M78" s="116">
        <v>4.8888888888888893</v>
      </c>
      <c r="N78" s="116">
        <v>5.7777777777777777</v>
      </c>
      <c r="O78" s="116">
        <v>3.1111111111111112</v>
      </c>
      <c r="P78" s="116">
        <v>12.888888888888889</v>
      </c>
      <c r="Q78" s="116">
        <v>2.2222222222222223</v>
      </c>
      <c r="R78" s="116">
        <v>2.6666666666666665</v>
      </c>
    </row>
    <row r="79" spans="3:18" x14ac:dyDescent="0.25">
      <c r="C79" s="85">
        <v>41699</v>
      </c>
      <c r="D79" s="116">
        <v>4.6666666666666661</v>
      </c>
      <c r="E79" s="118">
        <v>0</v>
      </c>
      <c r="F79" s="118">
        <v>3.2996632996632997</v>
      </c>
      <c r="G79" s="118">
        <v>10.148148148148149</v>
      </c>
      <c r="H79" s="118">
        <v>3.1515151515151518</v>
      </c>
      <c r="I79" s="118">
        <v>5.1178451178451185</v>
      </c>
      <c r="J79" s="118">
        <v>0</v>
      </c>
      <c r="K79" s="121">
        <v>19.966329966329965</v>
      </c>
      <c r="L79" s="116">
        <v>15.265993265993266</v>
      </c>
      <c r="M79" s="116">
        <v>6</v>
      </c>
      <c r="N79" s="116">
        <v>6.6329966329966323</v>
      </c>
      <c r="O79" s="116">
        <v>3.1515151515151518</v>
      </c>
      <c r="P79" s="116">
        <v>20.45117845117845</v>
      </c>
      <c r="Q79" s="116">
        <v>0</v>
      </c>
      <c r="R79" s="116">
        <v>2.1481481481481484</v>
      </c>
    </row>
    <row r="80" spans="3:18" x14ac:dyDescent="0.25">
      <c r="C80" s="85">
        <v>41791</v>
      </c>
      <c r="D80" s="116">
        <v>4.2424242424242422</v>
      </c>
      <c r="E80" s="118">
        <v>1.2121212121212122</v>
      </c>
      <c r="F80" s="118">
        <v>0</v>
      </c>
      <c r="G80" s="118">
        <v>8.4848484848484862</v>
      </c>
      <c r="H80" s="118">
        <v>10.909090909090908</v>
      </c>
      <c r="I80" s="118">
        <v>7.2727272727272725</v>
      </c>
      <c r="J80" s="118">
        <v>1.2121212121212122</v>
      </c>
      <c r="K80" s="121">
        <v>13.333333333333334</v>
      </c>
      <c r="L80" s="116">
        <v>16.969696969696972</v>
      </c>
      <c r="M80" s="116">
        <v>7.2727272727272725</v>
      </c>
      <c r="N80" s="116">
        <v>3.0303030303030298</v>
      </c>
      <c r="O80" s="116">
        <v>2.4242424242424243</v>
      </c>
      <c r="P80" s="116">
        <v>21.212121212121211</v>
      </c>
      <c r="Q80" s="116">
        <v>0</v>
      </c>
      <c r="R80" s="116">
        <v>2.4242424242424243</v>
      </c>
    </row>
    <row r="81" spans="3:18" x14ac:dyDescent="0.25">
      <c r="C81" s="85">
        <v>41883</v>
      </c>
      <c r="D81" s="116">
        <v>10</v>
      </c>
      <c r="E81" s="118">
        <v>1.4285714285714284</v>
      </c>
      <c r="F81" s="118">
        <v>5.7142857142857144</v>
      </c>
      <c r="G81" s="118">
        <v>10.952380952380954</v>
      </c>
      <c r="H81" s="118">
        <v>8.5714285714285694</v>
      </c>
      <c r="I81" s="118">
        <v>2.8571428571428572</v>
      </c>
      <c r="J81" s="122">
        <v>0.47619047619047616</v>
      </c>
      <c r="K81" s="121">
        <v>16.19047619047619</v>
      </c>
      <c r="L81" s="116">
        <v>10</v>
      </c>
      <c r="M81" s="116">
        <v>5.7142857142857135</v>
      </c>
      <c r="N81" s="116">
        <v>8.5714285714285712</v>
      </c>
      <c r="O81" s="116">
        <v>4.2857142857142847</v>
      </c>
      <c r="P81" s="116">
        <v>11.904761904761905</v>
      </c>
      <c r="Q81" s="116">
        <v>2.3809523809523809</v>
      </c>
      <c r="R81" s="116">
        <v>0.95238095238095233</v>
      </c>
    </row>
    <row r="82" spans="3:18" x14ac:dyDescent="0.25">
      <c r="C82" s="85">
        <v>41974</v>
      </c>
      <c r="D82" s="116">
        <v>11.851851851851853</v>
      </c>
      <c r="E82" s="122">
        <v>0</v>
      </c>
      <c r="F82" s="122">
        <v>0</v>
      </c>
      <c r="G82" s="122">
        <v>11.851851851851853</v>
      </c>
      <c r="H82" s="122">
        <v>6.666666666666667</v>
      </c>
      <c r="I82" s="122">
        <v>1.4814814814814816</v>
      </c>
      <c r="J82" s="122">
        <v>0</v>
      </c>
      <c r="K82" s="121">
        <v>16.296296296296298</v>
      </c>
      <c r="L82" s="116">
        <v>17.037037037037038</v>
      </c>
      <c r="M82" s="116">
        <v>5.9259259259259265</v>
      </c>
      <c r="N82" s="116">
        <v>8.148148148148147</v>
      </c>
      <c r="O82" s="116">
        <v>2.2222222222222223</v>
      </c>
      <c r="P82" s="116">
        <v>17.777777777777779</v>
      </c>
      <c r="Q82" s="116">
        <v>0.74074074074074081</v>
      </c>
      <c r="R82" s="116">
        <v>0</v>
      </c>
    </row>
    <row r="83" spans="3:18" x14ac:dyDescent="0.25">
      <c r="C83" s="85">
        <v>42064</v>
      </c>
      <c r="D83" s="116">
        <v>4.4444444444444438</v>
      </c>
      <c r="E83" s="122">
        <v>3.7037037037037033</v>
      </c>
      <c r="F83" s="122">
        <v>4.4444444444444438</v>
      </c>
      <c r="G83" s="122">
        <v>2.9629629629629632</v>
      </c>
      <c r="H83" s="122">
        <v>5.1851851851851851</v>
      </c>
      <c r="I83" s="122">
        <v>4.4444444444444446</v>
      </c>
      <c r="J83" s="122">
        <v>0</v>
      </c>
      <c r="K83" s="121">
        <v>21.481481481481481</v>
      </c>
      <c r="L83" s="116">
        <v>15.555555555555555</v>
      </c>
      <c r="M83" s="116">
        <v>7.4074074074074083</v>
      </c>
      <c r="N83" s="116">
        <v>7.4074074074074066</v>
      </c>
      <c r="O83" s="116">
        <v>6.666666666666667</v>
      </c>
      <c r="P83" s="116">
        <v>14.814814814814813</v>
      </c>
      <c r="Q83" s="116">
        <v>1.4814814814814816</v>
      </c>
      <c r="R83" s="116">
        <v>0</v>
      </c>
    </row>
    <row r="84" spans="3:18" x14ac:dyDescent="0.25">
      <c r="C84" s="85">
        <v>42156</v>
      </c>
      <c r="D84" s="116">
        <v>11.904761904761905</v>
      </c>
      <c r="E84" s="122">
        <v>4.2857142857142856</v>
      </c>
      <c r="F84" s="122">
        <v>3.8095238095238093</v>
      </c>
      <c r="G84" s="122">
        <v>10</v>
      </c>
      <c r="H84" s="122">
        <v>6.666666666666667</v>
      </c>
      <c r="I84" s="122">
        <v>6.1904761904761907</v>
      </c>
      <c r="J84" s="122">
        <v>0.95238095238095233</v>
      </c>
      <c r="K84" s="121">
        <v>12.38095238095238</v>
      </c>
      <c r="L84" s="116">
        <v>12.857142857142859</v>
      </c>
      <c r="M84" s="116">
        <v>4.7619047619047619</v>
      </c>
      <c r="N84" s="116">
        <v>3.8095238095238093</v>
      </c>
      <c r="O84" s="116">
        <v>4.7619047619047619</v>
      </c>
      <c r="P84" s="116">
        <v>17.142857142857142</v>
      </c>
      <c r="Q84" s="116">
        <v>0</v>
      </c>
      <c r="R84" s="116">
        <v>0.47619047619047616</v>
      </c>
    </row>
    <row r="85" spans="3:18" x14ac:dyDescent="0.25">
      <c r="C85" s="85">
        <v>42248</v>
      </c>
      <c r="D85" s="116">
        <v>7.350427350427351</v>
      </c>
      <c r="E85" s="122">
        <v>2.5641025641025639</v>
      </c>
      <c r="F85" s="122">
        <v>1.4285714285714286</v>
      </c>
      <c r="G85" s="122">
        <v>6.6178266178266183</v>
      </c>
      <c r="H85" s="122">
        <v>4.1636141636141639</v>
      </c>
      <c r="I85" s="122">
        <v>2.2222222222222223</v>
      </c>
      <c r="J85" s="122">
        <v>1.4285714285714286</v>
      </c>
      <c r="K85" s="121">
        <v>19.035409035409035</v>
      </c>
      <c r="L85" s="116">
        <v>19.780219780219781</v>
      </c>
      <c r="M85" s="116">
        <v>6.0195360195360204</v>
      </c>
      <c r="N85" s="116">
        <v>6.0439560439560447</v>
      </c>
      <c r="O85" s="116">
        <v>6.1294261294261299</v>
      </c>
      <c r="P85" s="116">
        <v>17.216117216117219</v>
      </c>
      <c r="Q85" s="116">
        <v>0</v>
      </c>
      <c r="R85" s="116">
        <v>0</v>
      </c>
    </row>
    <row r="86" spans="3:18" x14ac:dyDescent="0.25">
      <c r="C86" s="85">
        <v>42339</v>
      </c>
      <c r="D86" s="116">
        <v>6.141414141414141</v>
      </c>
      <c r="E86" s="122">
        <v>1.7777777777777777</v>
      </c>
      <c r="F86" s="122">
        <v>3.3333333333333335</v>
      </c>
      <c r="G86" s="117">
        <v>9.1111111111111107</v>
      </c>
      <c r="H86" s="117">
        <v>5.1111111111111116</v>
      </c>
      <c r="I86" s="117">
        <v>3.3333333333333335</v>
      </c>
      <c r="J86" s="117">
        <v>0.66666666666666663</v>
      </c>
      <c r="K86" s="116">
        <v>19.313131313131311</v>
      </c>
      <c r="L86" s="116">
        <v>18.202020202020201</v>
      </c>
      <c r="M86" s="116">
        <v>6.8888888888888893</v>
      </c>
      <c r="N86" s="116">
        <v>3.0303030303030298</v>
      </c>
      <c r="O86" s="116">
        <v>6.8888888888888893</v>
      </c>
      <c r="P86" s="116">
        <v>15.535353535353536</v>
      </c>
      <c r="Q86" s="116">
        <v>0.66666666666666663</v>
      </c>
      <c r="R86" s="116">
        <v>0</v>
      </c>
    </row>
    <row r="87" spans="3:18" x14ac:dyDescent="0.25">
      <c r="C87" s="85">
        <v>42430</v>
      </c>
      <c r="D87" s="116">
        <v>14.232804232804236</v>
      </c>
      <c r="E87" s="122">
        <v>5.3439153439153442</v>
      </c>
      <c r="F87" s="122">
        <v>8.306878306878307</v>
      </c>
      <c r="G87" s="117">
        <v>8.1481481481481488</v>
      </c>
      <c r="H87" s="117">
        <v>5.5026455026455023</v>
      </c>
      <c r="I87" s="117">
        <v>2.3809523809523809</v>
      </c>
      <c r="J87" s="117">
        <v>2.9629629629629632</v>
      </c>
      <c r="K87" s="116">
        <v>13.80952380952381</v>
      </c>
      <c r="L87" s="116">
        <v>12.751322751322752</v>
      </c>
      <c r="M87" s="116">
        <v>5.9259259259259265</v>
      </c>
      <c r="N87" s="116">
        <v>6.2433862433862428</v>
      </c>
      <c r="O87" s="116">
        <v>2.9629629629629632</v>
      </c>
      <c r="P87" s="116">
        <v>9.9470899470899479</v>
      </c>
      <c r="Q87" s="116">
        <v>0</v>
      </c>
      <c r="R87" s="116">
        <v>1.4814814814814816</v>
      </c>
    </row>
    <row r="88" spans="3:18" x14ac:dyDescent="0.25">
      <c r="C88" s="85">
        <v>42522</v>
      </c>
      <c r="D88" s="116">
        <v>12.000000000000002</v>
      </c>
      <c r="E88" s="122">
        <v>2</v>
      </c>
      <c r="F88" s="122">
        <v>8.6666666666666661</v>
      </c>
      <c r="G88" s="117">
        <v>6</v>
      </c>
      <c r="H88" s="117">
        <v>3.9999999999999996</v>
      </c>
      <c r="I88" s="117">
        <v>1.3333333333333333</v>
      </c>
      <c r="J88" s="117">
        <v>0</v>
      </c>
      <c r="K88" s="116">
        <v>17.999999999999996</v>
      </c>
      <c r="L88" s="116">
        <v>20</v>
      </c>
      <c r="M88" s="116">
        <v>5.333333333333333</v>
      </c>
      <c r="N88" s="116">
        <v>6.666666666666667</v>
      </c>
      <c r="O88" s="116">
        <v>4</v>
      </c>
      <c r="P88" s="116">
        <v>11.333333333333334</v>
      </c>
      <c r="Q88" s="116">
        <v>0</v>
      </c>
      <c r="R88" s="116">
        <v>0.66666666666666663</v>
      </c>
    </row>
    <row r="89" spans="3:18" x14ac:dyDescent="0.25">
      <c r="C89" s="85">
        <v>42614</v>
      </c>
      <c r="D89" s="116">
        <v>13.888888888888889</v>
      </c>
      <c r="E89" s="122">
        <v>2.7380952380952381</v>
      </c>
      <c r="F89" s="122">
        <v>7.5</v>
      </c>
      <c r="G89" s="117">
        <v>4.1269841269841265</v>
      </c>
      <c r="H89" s="117">
        <v>5</v>
      </c>
      <c r="I89" s="117">
        <v>5.5555555555555554</v>
      </c>
      <c r="J89" s="117">
        <v>0</v>
      </c>
      <c r="K89" s="116">
        <v>18.531746031746032</v>
      </c>
      <c r="L89" s="116">
        <v>10.198412698412698</v>
      </c>
      <c r="M89" s="116">
        <v>8.3333333333333321</v>
      </c>
      <c r="N89" s="116">
        <v>2.2222222222222223</v>
      </c>
      <c r="O89" s="116">
        <v>4.4444444444444446</v>
      </c>
      <c r="P89" s="116">
        <v>14.404761904761903</v>
      </c>
      <c r="Q89" s="116">
        <v>0</v>
      </c>
      <c r="R89" s="116">
        <v>3.0555555555555558</v>
      </c>
    </row>
    <row r="90" spans="3:18" x14ac:dyDescent="0.25">
      <c r="C90" s="85">
        <v>42705</v>
      </c>
      <c r="D90" s="116">
        <v>10.363636363636363</v>
      </c>
      <c r="E90" s="122">
        <v>8.7407407407407405</v>
      </c>
      <c r="F90" s="122">
        <v>3.4074074074074074</v>
      </c>
      <c r="G90" s="117">
        <v>3.3333333333333335</v>
      </c>
      <c r="H90" s="117">
        <v>3.4074074074074074</v>
      </c>
      <c r="I90" s="117">
        <v>4.3636363636363633</v>
      </c>
      <c r="J90" s="117">
        <v>0</v>
      </c>
      <c r="K90" s="116">
        <v>19.454545454545453</v>
      </c>
      <c r="L90" s="116">
        <v>13.771043771043773</v>
      </c>
      <c r="M90" s="116">
        <v>10.666666666666666</v>
      </c>
      <c r="N90" s="116">
        <v>9.0909090909090917</v>
      </c>
      <c r="O90" s="116">
        <v>5.6296296296296298</v>
      </c>
      <c r="P90" s="116">
        <v>7.7710437710437699</v>
      </c>
      <c r="Q90" s="116">
        <v>0</v>
      </c>
      <c r="R90" s="116">
        <v>0</v>
      </c>
    </row>
    <row r="91" spans="3:18" x14ac:dyDescent="0.25">
      <c r="C91" s="85">
        <v>42795</v>
      </c>
      <c r="D91" s="116">
        <v>10</v>
      </c>
      <c r="E91" s="118">
        <v>1.3333333333333333</v>
      </c>
      <c r="F91" s="118">
        <v>0.66666666666666663</v>
      </c>
      <c r="G91" s="118">
        <v>6.666666666666667</v>
      </c>
      <c r="H91" s="118">
        <v>6</v>
      </c>
      <c r="I91" s="118">
        <v>3.3333333333333335</v>
      </c>
      <c r="J91" s="118">
        <v>0.66666666666666663</v>
      </c>
      <c r="K91" s="116">
        <v>18.666666666666664</v>
      </c>
      <c r="L91" s="116">
        <v>18</v>
      </c>
      <c r="M91" s="116">
        <v>7.333333333333333</v>
      </c>
      <c r="N91" s="116">
        <v>5.333333333333333</v>
      </c>
      <c r="O91" s="116">
        <v>6.666666666666667</v>
      </c>
      <c r="P91" s="116">
        <v>14.666666666666664</v>
      </c>
      <c r="Q91" s="116">
        <v>0.66666666666666663</v>
      </c>
      <c r="R91" s="116">
        <v>0</v>
      </c>
    </row>
    <row r="92" spans="3:18" x14ac:dyDescent="0.25">
      <c r="C92" s="85">
        <v>42887</v>
      </c>
      <c r="D92" s="116">
        <v>9.3333333333333339</v>
      </c>
      <c r="E92" s="118">
        <v>5.333333333333333</v>
      </c>
      <c r="F92" s="120">
        <v>6</v>
      </c>
      <c r="G92" s="120">
        <v>4.6666666666666661</v>
      </c>
      <c r="H92" s="120">
        <v>10</v>
      </c>
      <c r="I92" s="120">
        <v>0.66666666666666663</v>
      </c>
      <c r="J92" s="120">
        <v>2.6666666666666665</v>
      </c>
      <c r="K92" s="116">
        <v>17.333333333333332</v>
      </c>
      <c r="L92" s="116">
        <v>10.666666666666668</v>
      </c>
      <c r="M92" s="116">
        <v>4</v>
      </c>
      <c r="N92" s="116">
        <v>6.666666666666667</v>
      </c>
      <c r="O92" s="116">
        <v>4</v>
      </c>
      <c r="P92" s="116">
        <v>13.999999999999998</v>
      </c>
      <c r="Q92" s="116">
        <v>0</v>
      </c>
      <c r="R92" s="116">
        <v>4.6666666666666661</v>
      </c>
    </row>
    <row r="93" spans="3:18" x14ac:dyDescent="0.25">
      <c r="C93" s="85">
        <v>42979</v>
      </c>
      <c r="D93" s="116">
        <v>6.6666666666666679</v>
      </c>
      <c r="E93" s="118">
        <v>3.7037037037037033</v>
      </c>
      <c r="F93" s="120">
        <v>8.1481481481481488</v>
      </c>
      <c r="G93" s="120">
        <v>5.9259259259259265</v>
      </c>
      <c r="H93" s="120">
        <v>4.4444444444444446</v>
      </c>
      <c r="I93" s="120">
        <v>2.2222222222222223</v>
      </c>
      <c r="J93" s="120">
        <v>0.74074074074074081</v>
      </c>
      <c r="K93" s="116">
        <v>19.25925925925926</v>
      </c>
      <c r="L93" s="116">
        <v>14.074074074074074</v>
      </c>
      <c r="M93" s="116">
        <v>7.4074074074074083</v>
      </c>
      <c r="N93" s="116">
        <v>5.9259259259259265</v>
      </c>
      <c r="O93" s="116">
        <v>6.666666666666667</v>
      </c>
      <c r="P93" s="116">
        <v>14.074074074074074</v>
      </c>
      <c r="Q93" s="116">
        <v>0</v>
      </c>
      <c r="R93" s="116">
        <v>0.74074074074074081</v>
      </c>
    </row>
    <row r="94" spans="3:18" x14ac:dyDescent="0.25">
      <c r="C94" s="85">
        <v>43070</v>
      </c>
      <c r="D94" s="116">
        <v>1.9047619047619047</v>
      </c>
      <c r="E94" s="118">
        <v>4.7619047619047619</v>
      </c>
      <c r="F94" s="120">
        <v>3.8095238095238098</v>
      </c>
      <c r="G94" s="120">
        <v>1.9047619047619047</v>
      </c>
      <c r="H94" s="120">
        <v>0.95238095238095233</v>
      </c>
      <c r="I94" s="120">
        <v>3.8095238095238093</v>
      </c>
      <c r="J94" s="120">
        <v>0</v>
      </c>
      <c r="K94" s="116">
        <v>25.714285714285712</v>
      </c>
      <c r="L94" s="116">
        <v>13.333333333333334</v>
      </c>
      <c r="M94" s="116">
        <v>6.6666666666666652</v>
      </c>
      <c r="N94" s="116">
        <v>6.666666666666667</v>
      </c>
      <c r="O94" s="116">
        <v>8.5714285714285712</v>
      </c>
      <c r="P94" s="116">
        <v>20</v>
      </c>
      <c r="Q94" s="116">
        <v>0</v>
      </c>
      <c r="R94" s="116">
        <v>1.9047619047619047</v>
      </c>
    </row>
    <row r="95" spans="3:18" x14ac:dyDescent="0.25">
      <c r="C95" s="85">
        <v>43160</v>
      </c>
      <c r="D95" s="116">
        <v>9.6296296296296298</v>
      </c>
      <c r="E95" s="118">
        <v>4.4444444444444438</v>
      </c>
      <c r="F95" s="120">
        <v>8.1481481481481488</v>
      </c>
      <c r="G95" s="120">
        <v>7.4074074074074083</v>
      </c>
      <c r="H95" s="120">
        <v>4.4444444444444446</v>
      </c>
      <c r="I95" s="120">
        <v>4.4444444444444446</v>
      </c>
      <c r="J95" s="120">
        <v>0.74074074074074081</v>
      </c>
      <c r="K95" s="116">
        <v>17.777777777777779</v>
      </c>
      <c r="L95" s="116">
        <v>7.4074074074074083</v>
      </c>
      <c r="M95" s="116">
        <v>2.9629629629629632</v>
      </c>
      <c r="N95" s="116">
        <v>5.185185185185186</v>
      </c>
      <c r="O95" s="116">
        <v>7.4074074074074066</v>
      </c>
      <c r="P95" s="116">
        <v>14.074074074074074</v>
      </c>
      <c r="Q95" s="116">
        <v>5.1851851851851851</v>
      </c>
      <c r="R95" s="116">
        <v>0.74074074074074081</v>
      </c>
    </row>
    <row r="96" spans="3:18" x14ac:dyDescent="0.25">
      <c r="C96" s="85">
        <v>43252</v>
      </c>
      <c r="D96" s="38">
        <v>7.5</v>
      </c>
      <c r="E96" s="38">
        <v>4.1666666666666661</v>
      </c>
      <c r="F96" s="38">
        <v>7.5</v>
      </c>
      <c r="G96" s="38">
        <v>4.1666666666666661</v>
      </c>
      <c r="H96" s="38">
        <v>5.833333333333333</v>
      </c>
      <c r="I96" s="38">
        <v>4.1666666666666661</v>
      </c>
      <c r="J96" s="38">
        <v>0</v>
      </c>
      <c r="K96" s="38">
        <v>24.166666666666664</v>
      </c>
      <c r="L96" s="38">
        <v>9.1666666666666679</v>
      </c>
      <c r="M96" s="38">
        <v>4.166666666666667</v>
      </c>
      <c r="N96" s="38">
        <v>6.666666666666667</v>
      </c>
      <c r="O96" s="38">
        <v>6.666666666666667</v>
      </c>
      <c r="P96" s="38">
        <v>15</v>
      </c>
      <c r="Q96" s="38">
        <v>0.83333333333333337</v>
      </c>
      <c r="R96" s="38">
        <v>0</v>
      </c>
    </row>
    <row r="97" spans="3:18" x14ac:dyDescent="0.25">
      <c r="C97" s="85">
        <v>43344</v>
      </c>
      <c r="D97" s="38">
        <v>4.8148148148148149</v>
      </c>
      <c r="E97" s="38">
        <v>0</v>
      </c>
      <c r="F97" s="38">
        <v>5.6481481481481479</v>
      </c>
      <c r="G97" s="38">
        <v>4.6296296296296298</v>
      </c>
      <c r="H97" s="38">
        <v>1.6666666666666667</v>
      </c>
      <c r="I97" s="38">
        <v>6.6666666666666679</v>
      </c>
      <c r="J97" s="38">
        <v>0</v>
      </c>
      <c r="K97" s="38">
        <v>23.703703703703702</v>
      </c>
      <c r="L97" s="38">
        <v>13.333333333333334</v>
      </c>
      <c r="M97" s="38">
        <v>3.0555555555555558</v>
      </c>
      <c r="N97" s="38">
        <v>7.0370370370370363</v>
      </c>
      <c r="O97" s="38">
        <v>11.481481481481481</v>
      </c>
      <c r="P97" s="38">
        <v>14.629629629629632</v>
      </c>
      <c r="Q97" s="38">
        <v>0</v>
      </c>
      <c r="R97" s="38">
        <v>3.3333333333333335</v>
      </c>
    </row>
    <row r="98" spans="3:18" x14ac:dyDescent="0.25">
      <c r="C98" s="85">
        <v>43435</v>
      </c>
      <c r="D98" s="38">
        <v>4.1666666666666661</v>
      </c>
      <c r="E98" s="38">
        <v>4.1666666666666661</v>
      </c>
      <c r="F98" s="38">
        <v>7.5</v>
      </c>
      <c r="G98" s="38">
        <v>5.833333333333333</v>
      </c>
      <c r="H98" s="38">
        <v>0.83333333333333337</v>
      </c>
      <c r="I98" s="38">
        <v>6.666666666666667</v>
      </c>
      <c r="J98" s="38">
        <v>0</v>
      </c>
      <c r="K98" s="38">
        <v>19.166666666666664</v>
      </c>
      <c r="L98" s="38">
        <v>13.333333333333334</v>
      </c>
      <c r="M98" s="38">
        <v>4.166666666666667</v>
      </c>
      <c r="N98" s="38">
        <v>3.3333333333333335</v>
      </c>
      <c r="O98" s="38">
        <v>10.833333333333334</v>
      </c>
      <c r="P98" s="38">
        <v>16.666666666666668</v>
      </c>
      <c r="Q98" s="38">
        <v>2.5</v>
      </c>
      <c r="R98" s="38">
        <v>0.83333333333333337</v>
      </c>
    </row>
    <row r="99" spans="3:18" x14ac:dyDescent="0.25">
      <c r="C99" s="85">
        <v>43525</v>
      </c>
      <c r="D99" s="38">
        <v>6.666666666666667</v>
      </c>
      <c r="E99" s="38">
        <v>4.1666666666666661</v>
      </c>
      <c r="F99" s="38">
        <v>4.1666666666666661</v>
      </c>
      <c r="G99" s="38">
        <v>10</v>
      </c>
      <c r="H99" s="38">
        <v>1.6666666666666667</v>
      </c>
      <c r="I99" s="38">
        <v>4.166666666666667</v>
      </c>
      <c r="J99" s="38">
        <v>0.83333333333333337</v>
      </c>
      <c r="K99" s="38">
        <v>23.333333333333332</v>
      </c>
      <c r="L99" s="38">
        <v>15.000000000000002</v>
      </c>
      <c r="M99" s="38">
        <v>5.833333333333333</v>
      </c>
      <c r="N99" s="38">
        <v>5.833333333333333</v>
      </c>
      <c r="O99" s="38">
        <v>5</v>
      </c>
      <c r="P99" s="38">
        <v>13.333333333333334</v>
      </c>
      <c r="Q99" s="38">
        <v>0</v>
      </c>
      <c r="R99" s="38">
        <v>0</v>
      </c>
    </row>
    <row r="100" spans="3:18" x14ac:dyDescent="0.25">
      <c r="C100" s="85" t="s">
        <v>83</v>
      </c>
      <c r="D100" s="119">
        <f>+_xlfn.RANK.EQ(D99,$D99:$R99,0)</f>
        <v>5</v>
      </c>
      <c r="E100" s="119">
        <f t="shared" ref="E100:R100" si="1">+_xlfn.RANK.EQ(E99,$D99:$R99,0)</f>
        <v>10</v>
      </c>
      <c r="F100" s="119">
        <f t="shared" si="1"/>
        <v>10</v>
      </c>
      <c r="G100" s="119">
        <f t="shared" si="1"/>
        <v>4</v>
      </c>
      <c r="H100" s="119">
        <f t="shared" si="1"/>
        <v>12</v>
      </c>
      <c r="I100" s="119">
        <f t="shared" si="1"/>
        <v>9</v>
      </c>
      <c r="J100" s="119">
        <f t="shared" si="1"/>
        <v>13</v>
      </c>
      <c r="K100" s="119">
        <f t="shared" si="1"/>
        <v>1</v>
      </c>
      <c r="L100" s="119">
        <f t="shared" si="1"/>
        <v>2</v>
      </c>
      <c r="M100" s="119">
        <f t="shared" si="1"/>
        <v>6</v>
      </c>
      <c r="N100" s="119">
        <f t="shared" si="1"/>
        <v>6</v>
      </c>
      <c r="O100" s="119">
        <f t="shared" si="1"/>
        <v>8</v>
      </c>
      <c r="P100" s="119">
        <f t="shared" si="1"/>
        <v>3</v>
      </c>
      <c r="Q100" s="119">
        <f t="shared" si="1"/>
        <v>14</v>
      </c>
      <c r="R100" s="119">
        <f t="shared" si="1"/>
        <v>14</v>
      </c>
    </row>
    <row r="102" spans="3:18" x14ac:dyDescent="0.25">
      <c r="C102" s="84" t="s">
        <v>60</v>
      </c>
      <c r="D102" s="84"/>
      <c r="E102" s="84"/>
    </row>
    <row r="103" spans="3:18" x14ac:dyDescent="0.25">
      <c r="D103" s="6" t="s">
        <v>55</v>
      </c>
      <c r="E103" s="6" t="s">
        <v>73</v>
      </c>
      <c r="F103" s="6" t="s">
        <v>74</v>
      </c>
      <c r="G103" s="6" t="s">
        <v>75</v>
      </c>
      <c r="H103" s="6" t="s">
        <v>76</v>
      </c>
      <c r="I103" s="6" t="s">
        <v>77</v>
      </c>
      <c r="J103" s="6" t="s">
        <v>78</v>
      </c>
      <c r="K103" s="6" t="s">
        <v>54</v>
      </c>
      <c r="L103" s="6" t="s">
        <v>56</v>
      </c>
      <c r="M103" s="6" t="s">
        <v>79</v>
      </c>
      <c r="N103" s="6" t="s">
        <v>57</v>
      </c>
      <c r="O103" s="6" t="s">
        <v>80</v>
      </c>
      <c r="P103" s="6" t="s">
        <v>81</v>
      </c>
      <c r="Q103" s="6" t="s">
        <v>82</v>
      </c>
      <c r="R103" s="6" t="s">
        <v>15</v>
      </c>
    </row>
    <row r="104" spans="3:18" x14ac:dyDescent="0.25">
      <c r="C104" s="85">
        <v>39539</v>
      </c>
      <c r="D104" s="123">
        <v>8.235294117647058</v>
      </c>
      <c r="E104" s="123"/>
      <c r="F104" s="123"/>
      <c r="G104" s="123"/>
      <c r="H104" s="123"/>
      <c r="I104" s="123"/>
      <c r="J104" s="123"/>
      <c r="K104" s="123">
        <v>14.509803921568626</v>
      </c>
      <c r="L104" s="123">
        <v>22.352941176470587</v>
      </c>
      <c r="M104" s="123"/>
      <c r="N104" s="123">
        <v>5.0971473495058399</v>
      </c>
      <c r="O104" s="123"/>
      <c r="P104" s="123">
        <v>1.1764705882352942</v>
      </c>
      <c r="Q104" s="123"/>
      <c r="R104" s="123"/>
    </row>
    <row r="105" spans="3:18" x14ac:dyDescent="0.25">
      <c r="C105" s="85">
        <v>39630</v>
      </c>
      <c r="D105" s="123">
        <v>10.075319016495488</v>
      </c>
      <c r="E105" s="123"/>
      <c r="F105" s="123"/>
      <c r="G105" s="123"/>
      <c r="H105" s="123"/>
      <c r="I105" s="123"/>
      <c r="J105" s="123"/>
      <c r="K105" s="123">
        <v>14.508624502432552</v>
      </c>
      <c r="L105" s="123">
        <v>20.890002784739625</v>
      </c>
      <c r="M105" s="123"/>
      <c r="N105" s="123">
        <v>4.3</v>
      </c>
      <c r="O105" s="123"/>
      <c r="P105" s="123">
        <v>4.9613576424721932</v>
      </c>
      <c r="Q105" s="123"/>
      <c r="R105" s="123"/>
    </row>
    <row r="106" spans="3:18" x14ac:dyDescent="0.25">
      <c r="C106" s="85">
        <v>39722</v>
      </c>
      <c r="D106" s="123">
        <v>5.7142857142857144</v>
      </c>
      <c r="E106" s="123">
        <v>0</v>
      </c>
      <c r="F106" s="123">
        <v>7.6190476190476186</v>
      </c>
      <c r="G106" s="123">
        <v>3.8095238095238093</v>
      </c>
      <c r="H106" s="123">
        <v>0</v>
      </c>
      <c r="I106" s="123">
        <v>1.9047619047619047</v>
      </c>
      <c r="J106" s="123">
        <v>0.95238095238095233</v>
      </c>
      <c r="K106" s="123">
        <v>32.38095238095238</v>
      </c>
      <c r="L106" s="123">
        <v>15.238095238095237</v>
      </c>
      <c r="M106" s="123">
        <v>0</v>
      </c>
      <c r="N106" s="123">
        <v>8.5714285714285712</v>
      </c>
      <c r="O106" s="123">
        <v>0.95238095238095233</v>
      </c>
      <c r="P106" s="123">
        <v>20</v>
      </c>
      <c r="Q106" s="123">
        <v>0.95238095238095233</v>
      </c>
      <c r="R106" s="123">
        <v>1.9047619047619047</v>
      </c>
    </row>
    <row r="107" spans="3:18" x14ac:dyDescent="0.25">
      <c r="C107" s="85">
        <v>39873</v>
      </c>
      <c r="D107" s="123">
        <v>3.8095238095238093</v>
      </c>
      <c r="E107" s="123">
        <v>0</v>
      </c>
      <c r="F107" s="123">
        <v>10.476190476190476</v>
      </c>
      <c r="G107" s="123">
        <v>2.8571428571428568</v>
      </c>
      <c r="H107" s="123">
        <v>2.8571428571428572</v>
      </c>
      <c r="I107" s="123">
        <v>0</v>
      </c>
      <c r="J107" s="123">
        <v>6.6666666666666652</v>
      </c>
      <c r="K107" s="123">
        <v>21.904761904761905</v>
      </c>
      <c r="L107" s="123">
        <v>15.238095238095237</v>
      </c>
      <c r="M107" s="123">
        <v>1.9047619047619047</v>
      </c>
      <c r="N107" s="123">
        <v>12.380952380952381</v>
      </c>
      <c r="O107" s="123">
        <v>7.6190476190476195</v>
      </c>
      <c r="P107" s="123">
        <v>13.333333333333334</v>
      </c>
      <c r="Q107" s="123">
        <v>0</v>
      </c>
      <c r="R107" s="123">
        <v>0.95238095238095233</v>
      </c>
    </row>
    <row r="108" spans="3:18" x14ac:dyDescent="0.25">
      <c r="C108" s="85">
        <v>39965</v>
      </c>
      <c r="D108" s="123">
        <v>12.579365079365079</v>
      </c>
      <c r="E108" s="123">
        <v>0</v>
      </c>
      <c r="F108" s="123">
        <v>11.071428571428571</v>
      </c>
      <c r="G108" s="123">
        <v>0</v>
      </c>
      <c r="H108" s="123">
        <v>7.6190476190476186</v>
      </c>
      <c r="I108" s="123">
        <v>0</v>
      </c>
      <c r="J108" s="123">
        <v>2.8571428571428572</v>
      </c>
      <c r="K108" s="123">
        <v>18.293650793650794</v>
      </c>
      <c r="L108" s="123">
        <v>14.484126984126986</v>
      </c>
      <c r="M108" s="123">
        <v>3.8095238095238093</v>
      </c>
      <c r="N108" s="123">
        <v>12.698412698412698</v>
      </c>
      <c r="O108" s="123">
        <v>3.0555555555555558</v>
      </c>
      <c r="P108" s="123">
        <v>13.531746031746032</v>
      </c>
      <c r="Q108" s="123">
        <v>0</v>
      </c>
      <c r="R108" s="123">
        <v>0</v>
      </c>
    </row>
    <row r="109" spans="3:18" x14ac:dyDescent="0.25">
      <c r="C109" s="85">
        <v>40057</v>
      </c>
      <c r="D109" s="123">
        <v>4.4444444444444446</v>
      </c>
      <c r="E109" s="123">
        <v>0</v>
      </c>
      <c r="F109" s="123">
        <v>3.3333333333333335</v>
      </c>
      <c r="G109" s="123">
        <v>5.5555555555555554</v>
      </c>
      <c r="H109" s="123">
        <v>1.1111111111111112</v>
      </c>
      <c r="I109" s="123">
        <v>0</v>
      </c>
      <c r="J109" s="123">
        <v>5.5555555555555554</v>
      </c>
      <c r="K109" s="123">
        <v>24.444444444444443</v>
      </c>
      <c r="L109" s="123">
        <v>14.444444444444443</v>
      </c>
      <c r="M109" s="123">
        <v>3.3333333333333335</v>
      </c>
      <c r="N109" s="123">
        <v>7.7777777777777777</v>
      </c>
      <c r="O109" s="123">
        <v>5.5555555555555554</v>
      </c>
      <c r="P109" s="123">
        <v>20</v>
      </c>
      <c r="Q109" s="123">
        <v>4.4444444444444446</v>
      </c>
      <c r="R109" s="123">
        <v>0</v>
      </c>
    </row>
    <row r="110" spans="3:18" x14ac:dyDescent="0.25">
      <c r="C110" s="85">
        <v>40148</v>
      </c>
      <c r="D110" s="123">
        <v>6.666666666666667</v>
      </c>
      <c r="E110" s="123">
        <v>0.95238095238095233</v>
      </c>
      <c r="F110" s="123">
        <v>5.7142857142857135</v>
      </c>
      <c r="G110" s="123">
        <v>2.8571428571428572</v>
      </c>
      <c r="H110" s="123">
        <v>2.8571428571428572</v>
      </c>
      <c r="I110" s="123">
        <v>2.8571428571428568</v>
      </c>
      <c r="J110" s="123">
        <v>4.7619047619047619</v>
      </c>
      <c r="K110" s="123">
        <v>21.904761904761905</v>
      </c>
      <c r="L110" s="123">
        <v>14.285714285714285</v>
      </c>
      <c r="M110" s="123">
        <v>4.7619047619047619</v>
      </c>
      <c r="N110" s="123">
        <v>12.380952380952381</v>
      </c>
      <c r="O110" s="123">
        <v>1.9047619047619047</v>
      </c>
      <c r="P110" s="123">
        <v>18.095238095238095</v>
      </c>
      <c r="Q110" s="123">
        <v>0</v>
      </c>
      <c r="R110" s="123">
        <v>0</v>
      </c>
    </row>
    <row r="111" spans="3:18" x14ac:dyDescent="0.25">
      <c r="C111" s="85">
        <v>40238</v>
      </c>
      <c r="D111" s="123">
        <v>8.5714285714285712</v>
      </c>
      <c r="E111" s="123">
        <v>0</v>
      </c>
      <c r="F111" s="123">
        <v>4.7619047619047619</v>
      </c>
      <c r="G111" s="123">
        <v>2.8571428571428572</v>
      </c>
      <c r="H111" s="123">
        <v>0</v>
      </c>
      <c r="I111" s="123">
        <v>0</v>
      </c>
      <c r="J111" s="123">
        <v>9.5238095238095237</v>
      </c>
      <c r="K111" s="123">
        <v>26.666666666666668</v>
      </c>
      <c r="L111" s="123">
        <v>14.285714285714285</v>
      </c>
      <c r="M111" s="123">
        <v>2.8571428571428568</v>
      </c>
      <c r="N111" s="123">
        <v>10.476190476190474</v>
      </c>
      <c r="O111" s="123">
        <v>1.9047619047619047</v>
      </c>
      <c r="P111" s="123">
        <v>12.38095238095238</v>
      </c>
      <c r="Q111" s="123">
        <v>3.8095238095238093</v>
      </c>
      <c r="R111" s="123">
        <v>1.9047619047619047</v>
      </c>
    </row>
    <row r="112" spans="3:18" x14ac:dyDescent="0.25">
      <c r="C112" s="85">
        <v>40330</v>
      </c>
      <c r="D112" s="123">
        <v>9.5238095238095255</v>
      </c>
      <c r="E112" s="123">
        <v>0</v>
      </c>
      <c r="F112" s="123">
        <v>11.428571428571429</v>
      </c>
      <c r="G112" s="123">
        <v>2.8571428571428568</v>
      </c>
      <c r="H112" s="123">
        <v>0</v>
      </c>
      <c r="I112" s="123">
        <v>2.8571428571428572</v>
      </c>
      <c r="J112" s="123">
        <v>6.666666666666667</v>
      </c>
      <c r="K112" s="123">
        <v>28.571428571428569</v>
      </c>
      <c r="L112" s="123">
        <v>5.7142857142857144</v>
      </c>
      <c r="M112" s="123">
        <v>1.9047619047619047</v>
      </c>
      <c r="N112" s="123">
        <v>16.19047619047619</v>
      </c>
      <c r="O112" s="123">
        <v>0</v>
      </c>
      <c r="P112" s="123">
        <v>13.333333333333334</v>
      </c>
      <c r="Q112" s="123">
        <v>0</v>
      </c>
      <c r="R112" s="123">
        <v>0.95238095238095233</v>
      </c>
    </row>
    <row r="113" spans="3:18" x14ac:dyDescent="0.25">
      <c r="C113" s="85">
        <v>40422</v>
      </c>
      <c r="D113" s="123">
        <v>3.8095238095238093</v>
      </c>
      <c r="E113" s="123">
        <v>4.7619047619047619</v>
      </c>
      <c r="F113" s="123">
        <v>3.8095238095238093</v>
      </c>
      <c r="G113" s="123">
        <v>1.9047619047619047</v>
      </c>
      <c r="H113" s="123">
        <v>0</v>
      </c>
      <c r="I113" s="123">
        <v>1.9047619047619047</v>
      </c>
      <c r="J113" s="123">
        <v>6.666666666666667</v>
      </c>
      <c r="K113" s="123">
        <v>23.809523809523807</v>
      </c>
      <c r="L113" s="123">
        <v>17.142857142857142</v>
      </c>
      <c r="M113" s="123">
        <v>2.8571428571428568</v>
      </c>
      <c r="N113" s="123">
        <v>16.19047619047619</v>
      </c>
      <c r="O113" s="123">
        <v>0</v>
      </c>
      <c r="P113" s="123">
        <v>14.285714285714285</v>
      </c>
      <c r="Q113" s="123">
        <v>0</v>
      </c>
      <c r="R113" s="123">
        <v>2.8571428571428572</v>
      </c>
    </row>
    <row r="114" spans="3:18" x14ac:dyDescent="0.25">
      <c r="C114" s="85">
        <v>40513</v>
      </c>
      <c r="D114" s="123">
        <v>10</v>
      </c>
      <c r="E114" s="123">
        <v>0</v>
      </c>
      <c r="F114" s="123">
        <v>8.8888888888888893</v>
      </c>
      <c r="G114" s="123">
        <v>4.4444444444444446</v>
      </c>
      <c r="H114" s="123">
        <v>0</v>
      </c>
      <c r="I114" s="123">
        <v>0</v>
      </c>
      <c r="J114" s="123">
        <v>6.666666666666667</v>
      </c>
      <c r="K114" s="123">
        <v>28.888888888888886</v>
      </c>
      <c r="L114" s="123">
        <v>12.222222222222223</v>
      </c>
      <c r="M114" s="123">
        <v>0</v>
      </c>
      <c r="N114" s="123">
        <v>14.444444444444446</v>
      </c>
      <c r="O114" s="123">
        <v>0</v>
      </c>
      <c r="P114" s="123">
        <v>12.222222222222225</v>
      </c>
      <c r="Q114" s="123">
        <v>2.2222222222222223</v>
      </c>
      <c r="R114" s="123">
        <v>0</v>
      </c>
    </row>
    <row r="115" spans="3:18" x14ac:dyDescent="0.25">
      <c r="C115" s="85">
        <v>40603</v>
      </c>
      <c r="D115" s="123">
        <v>4.7619047619047619</v>
      </c>
      <c r="E115" s="123">
        <v>0</v>
      </c>
      <c r="F115" s="123">
        <v>5.7142857142857144</v>
      </c>
      <c r="G115" s="123">
        <v>6.666666666666667</v>
      </c>
      <c r="H115" s="123">
        <v>0</v>
      </c>
      <c r="I115" s="123">
        <v>2.8571428571428572</v>
      </c>
      <c r="J115" s="123">
        <v>1.9047619047619047</v>
      </c>
      <c r="K115" s="123">
        <v>29.523809523809526</v>
      </c>
      <c r="L115" s="123">
        <v>7.6190476190476186</v>
      </c>
      <c r="M115" s="123">
        <v>6.6666666666666652</v>
      </c>
      <c r="N115" s="123">
        <v>15.238095238095237</v>
      </c>
      <c r="O115" s="123">
        <v>0</v>
      </c>
      <c r="P115" s="123">
        <v>17.142857142857142</v>
      </c>
      <c r="Q115" s="123">
        <v>0</v>
      </c>
      <c r="R115" s="123">
        <v>1.9047619047619047</v>
      </c>
    </row>
    <row r="116" spans="3:18" x14ac:dyDescent="0.25">
      <c r="C116" s="85">
        <v>40695</v>
      </c>
      <c r="D116" s="123">
        <v>8.8888888888888893</v>
      </c>
      <c r="E116" s="123">
        <v>0</v>
      </c>
      <c r="F116" s="123">
        <v>4.4444444444444446</v>
      </c>
      <c r="G116" s="123">
        <v>10.000000000000002</v>
      </c>
      <c r="H116" s="123">
        <v>0</v>
      </c>
      <c r="I116" s="123">
        <v>0</v>
      </c>
      <c r="J116" s="123">
        <v>1.1111111111111112</v>
      </c>
      <c r="K116" s="123">
        <v>25.555555555555554</v>
      </c>
      <c r="L116" s="123">
        <v>11.111111111111112</v>
      </c>
      <c r="M116" s="123">
        <v>2.2222222222222223</v>
      </c>
      <c r="N116" s="123">
        <v>14.444444444444446</v>
      </c>
      <c r="O116" s="123">
        <v>2.2222222222222223</v>
      </c>
      <c r="P116" s="123">
        <v>20</v>
      </c>
      <c r="Q116" s="123">
        <v>0</v>
      </c>
      <c r="R116" s="123">
        <v>0</v>
      </c>
    </row>
    <row r="117" spans="3:18" x14ac:dyDescent="0.25">
      <c r="C117" s="85">
        <v>40787</v>
      </c>
      <c r="D117" s="123">
        <v>6.666666666666667</v>
      </c>
      <c r="E117" s="123">
        <v>0</v>
      </c>
      <c r="F117" s="123">
        <v>1.9047619047619047</v>
      </c>
      <c r="G117" s="123">
        <v>4.7619047619047619</v>
      </c>
      <c r="H117" s="123">
        <v>0</v>
      </c>
      <c r="I117" s="123">
        <v>0.95238095238095233</v>
      </c>
      <c r="J117" s="123">
        <v>2.8571428571428572</v>
      </c>
      <c r="K117" s="123">
        <v>29.523809523809526</v>
      </c>
      <c r="L117" s="123">
        <v>11.428571428571429</v>
      </c>
      <c r="M117" s="123">
        <v>2.8571428571428568</v>
      </c>
      <c r="N117" s="123">
        <v>16.19047619047619</v>
      </c>
      <c r="O117" s="123">
        <v>0.95238095238095233</v>
      </c>
      <c r="P117" s="123">
        <v>21.904761904761905</v>
      </c>
      <c r="Q117" s="123">
        <v>0</v>
      </c>
      <c r="R117" s="123">
        <v>0</v>
      </c>
    </row>
    <row r="118" spans="3:18" x14ac:dyDescent="0.25">
      <c r="C118" s="85">
        <v>40878</v>
      </c>
      <c r="D118" s="123">
        <v>8.5714285714285712</v>
      </c>
      <c r="E118" s="123">
        <v>0.95238095238095233</v>
      </c>
      <c r="F118" s="123">
        <v>0.95238095238095233</v>
      </c>
      <c r="G118" s="123">
        <v>0.95238095238095233</v>
      </c>
      <c r="H118" s="123">
        <v>0</v>
      </c>
      <c r="I118" s="123">
        <v>0</v>
      </c>
      <c r="J118" s="123">
        <v>2.8571428571428568</v>
      </c>
      <c r="K118" s="123">
        <v>30.476190476190474</v>
      </c>
      <c r="L118" s="123">
        <v>12.38095238095238</v>
      </c>
      <c r="M118" s="123">
        <v>3.8095238095238093</v>
      </c>
      <c r="N118" s="123">
        <v>17.142857142857142</v>
      </c>
      <c r="O118" s="123">
        <v>0</v>
      </c>
      <c r="P118" s="123">
        <v>21.904761904761905</v>
      </c>
      <c r="Q118" s="123">
        <v>0</v>
      </c>
      <c r="R118" s="123">
        <v>0</v>
      </c>
    </row>
    <row r="119" spans="3:18" x14ac:dyDescent="0.25">
      <c r="C119" s="85">
        <v>40969</v>
      </c>
      <c r="D119" s="123">
        <v>7.6190476190476195</v>
      </c>
      <c r="E119" s="123">
        <v>0.95238095238095233</v>
      </c>
      <c r="F119" s="123">
        <v>2.8571428571428572</v>
      </c>
      <c r="G119" s="123">
        <v>1.9047619047619047</v>
      </c>
      <c r="H119" s="123">
        <v>0</v>
      </c>
      <c r="I119" s="123">
        <v>0</v>
      </c>
      <c r="J119" s="123">
        <v>4.7619047619047619</v>
      </c>
      <c r="K119" s="123">
        <v>30.476190476190474</v>
      </c>
      <c r="L119" s="123">
        <v>5.7142857142857135</v>
      </c>
      <c r="M119" s="123">
        <v>5.7142857142857144</v>
      </c>
      <c r="N119" s="123">
        <v>18.095238095238095</v>
      </c>
      <c r="O119" s="123">
        <v>0</v>
      </c>
      <c r="P119" s="123">
        <v>21.904761904761905</v>
      </c>
      <c r="Q119" s="123">
        <v>0</v>
      </c>
      <c r="R119" s="123">
        <v>0</v>
      </c>
    </row>
    <row r="120" spans="3:18" x14ac:dyDescent="0.25">
      <c r="C120" s="85">
        <v>41061</v>
      </c>
      <c r="D120" s="123">
        <v>3.8095238095238093</v>
      </c>
      <c r="E120" s="123">
        <v>0</v>
      </c>
      <c r="F120" s="123">
        <v>0</v>
      </c>
      <c r="G120" s="123">
        <v>3.8095238095238098</v>
      </c>
      <c r="H120" s="123">
        <v>0</v>
      </c>
      <c r="I120" s="123">
        <v>1.9047619047619047</v>
      </c>
      <c r="J120" s="123">
        <v>2.8571428571428568</v>
      </c>
      <c r="K120" s="123">
        <v>29.523809523809526</v>
      </c>
      <c r="L120" s="123">
        <v>16.19047619047619</v>
      </c>
      <c r="M120" s="123">
        <v>6.666666666666667</v>
      </c>
      <c r="N120" s="123">
        <v>14.285714285714285</v>
      </c>
      <c r="O120" s="123">
        <v>0</v>
      </c>
      <c r="P120" s="123">
        <v>20.952380952380953</v>
      </c>
      <c r="Q120" s="123">
        <v>0</v>
      </c>
      <c r="R120" s="123">
        <v>0</v>
      </c>
    </row>
    <row r="121" spans="3:18" x14ac:dyDescent="0.25">
      <c r="C121" s="85">
        <v>41153</v>
      </c>
      <c r="D121" s="123">
        <v>5.5555555555555562</v>
      </c>
      <c r="E121" s="123">
        <v>0</v>
      </c>
      <c r="F121" s="123">
        <v>0</v>
      </c>
      <c r="G121" s="123">
        <v>8.8888888888888893</v>
      </c>
      <c r="H121" s="123">
        <v>0</v>
      </c>
      <c r="I121" s="123">
        <v>1.1111111111111112</v>
      </c>
      <c r="J121" s="123">
        <v>6.666666666666667</v>
      </c>
      <c r="K121" s="123">
        <v>33.333333333333329</v>
      </c>
      <c r="L121" s="123">
        <v>13.333333333333334</v>
      </c>
      <c r="M121" s="123">
        <v>0</v>
      </c>
      <c r="N121" s="123">
        <v>12.222222222222223</v>
      </c>
      <c r="O121" s="123">
        <v>0</v>
      </c>
      <c r="P121" s="123">
        <v>18.888888888888889</v>
      </c>
      <c r="Q121" s="123">
        <v>0</v>
      </c>
      <c r="R121" s="123">
        <v>0</v>
      </c>
    </row>
    <row r="122" spans="3:18" x14ac:dyDescent="0.25">
      <c r="C122" s="85">
        <v>41244</v>
      </c>
      <c r="D122" s="123">
        <v>5.7142857142857144</v>
      </c>
      <c r="E122" s="123">
        <v>0</v>
      </c>
      <c r="F122" s="123">
        <v>0</v>
      </c>
      <c r="G122" s="123">
        <v>4.7619047619047619</v>
      </c>
      <c r="H122" s="123">
        <v>0</v>
      </c>
      <c r="I122" s="123">
        <v>0</v>
      </c>
      <c r="J122" s="123">
        <v>6.6666666666666652</v>
      </c>
      <c r="K122" s="123">
        <v>28.571428571428569</v>
      </c>
      <c r="L122" s="123">
        <v>16.19047619047619</v>
      </c>
      <c r="M122" s="123">
        <v>4.7619047619047619</v>
      </c>
      <c r="N122" s="123">
        <v>14.285714285714285</v>
      </c>
      <c r="O122" s="123">
        <v>2.8571428571428572</v>
      </c>
      <c r="P122" s="123">
        <v>16.19047619047619</v>
      </c>
      <c r="Q122" s="123">
        <v>0</v>
      </c>
      <c r="R122" s="123">
        <v>0</v>
      </c>
    </row>
    <row r="123" spans="3:18" x14ac:dyDescent="0.25">
      <c r="C123" s="85">
        <v>41334</v>
      </c>
      <c r="D123" s="123">
        <v>3.8095238095238093</v>
      </c>
      <c r="E123" s="123">
        <v>4.7619047619047619</v>
      </c>
      <c r="F123" s="123">
        <v>0.95238095238095233</v>
      </c>
      <c r="G123" s="123">
        <v>3.8095238095238093</v>
      </c>
      <c r="H123" s="123">
        <v>0</v>
      </c>
      <c r="I123" s="123">
        <v>0</v>
      </c>
      <c r="J123" s="123">
        <v>2.8571428571428572</v>
      </c>
      <c r="K123" s="123">
        <v>28.571428571428569</v>
      </c>
      <c r="L123" s="123">
        <v>14.285714285714285</v>
      </c>
      <c r="M123" s="123">
        <v>7.6190476190476186</v>
      </c>
      <c r="N123" s="123">
        <v>13.333333333333334</v>
      </c>
      <c r="O123" s="123">
        <v>0.95238095238095233</v>
      </c>
      <c r="P123" s="123">
        <v>19.047619047619047</v>
      </c>
      <c r="Q123" s="123">
        <v>0</v>
      </c>
      <c r="R123" s="123">
        <v>0</v>
      </c>
    </row>
    <row r="124" spans="3:18" x14ac:dyDescent="0.25">
      <c r="C124" s="85">
        <v>41426</v>
      </c>
      <c r="D124" s="123">
        <v>2.8571428571428568</v>
      </c>
      <c r="E124" s="123">
        <v>4.7619047619047619</v>
      </c>
      <c r="F124" s="123">
        <v>2.8571428571428568</v>
      </c>
      <c r="G124" s="123">
        <v>2.8571428571428572</v>
      </c>
      <c r="H124" s="123">
        <v>0</v>
      </c>
      <c r="I124" s="123">
        <v>0.95238095238095233</v>
      </c>
      <c r="J124" s="123">
        <v>0.95238095238095233</v>
      </c>
      <c r="K124" s="123">
        <v>29.523809523809526</v>
      </c>
      <c r="L124" s="123">
        <v>11.428571428571427</v>
      </c>
      <c r="M124" s="123">
        <v>12.38095238095238</v>
      </c>
      <c r="N124" s="123">
        <v>15.238095238095239</v>
      </c>
      <c r="O124" s="123">
        <v>0</v>
      </c>
      <c r="P124" s="123">
        <v>16.19047619047619</v>
      </c>
      <c r="Q124" s="123">
        <v>0</v>
      </c>
      <c r="R124" s="123">
        <v>0</v>
      </c>
    </row>
    <row r="125" spans="3:18" x14ac:dyDescent="0.25">
      <c r="C125" s="85">
        <v>41518</v>
      </c>
      <c r="D125" s="123">
        <v>1.9047619047619047</v>
      </c>
      <c r="E125" s="123">
        <v>0</v>
      </c>
      <c r="F125" s="123">
        <v>2.8571428571428568</v>
      </c>
      <c r="G125" s="123">
        <v>2.8571428571428568</v>
      </c>
      <c r="H125" s="123">
        <v>0</v>
      </c>
      <c r="I125" s="123">
        <v>0.95238095238095233</v>
      </c>
      <c r="J125" s="123">
        <v>1.9047619047619047</v>
      </c>
      <c r="K125" s="123">
        <v>32.38095238095238</v>
      </c>
      <c r="L125" s="123">
        <v>14.285714285714285</v>
      </c>
      <c r="M125" s="123">
        <v>11.428571428571429</v>
      </c>
      <c r="N125" s="123">
        <v>18.095238095238095</v>
      </c>
      <c r="O125" s="123">
        <v>1.9047619047619047</v>
      </c>
      <c r="P125" s="123">
        <v>11.428571428571427</v>
      </c>
      <c r="Q125" s="123">
        <v>0</v>
      </c>
      <c r="R125" s="123">
        <v>0</v>
      </c>
    </row>
    <row r="126" spans="3:18" x14ac:dyDescent="0.25">
      <c r="C126" s="85">
        <v>41609</v>
      </c>
      <c r="D126" s="123">
        <v>6.6666666666666652</v>
      </c>
      <c r="E126" s="123">
        <v>2.8571428571428572</v>
      </c>
      <c r="F126" s="123">
        <v>9.5238095238095237</v>
      </c>
      <c r="G126" s="123">
        <v>7.6190476190476195</v>
      </c>
      <c r="H126" s="123">
        <v>0</v>
      </c>
      <c r="I126" s="123">
        <v>0.95238095238095233</v>
      </c>
      <c r="J126" s="123">
        <v>0</v>
      </c>
      <c r="K126" s="123">
        <v>29.523809523809526</v>
      </c>
      <c r="L126" s="123">
        <v>6.6666666666666652</v>
      </c>
      <c r="M126" s="123">
        <v>6.666666666666667</v>
      </c>
      <c r="N126" s="123">
        <v>14.285714285714288</v>
      </c>
      <c r="O126" s="123">
        <v>1.9047619047619047</v>
      </c>
      <c r="P126" s="123">
        <v>13.333333333333334</v>
      </c>
      <c r="Q126" s="123">
        <v>0</v>
      </c>
      <c r="R126" s="123">
        <v>0</v>
      </c>
    </row>
    <row r="127" spans="3:18" x14ac:dyDescent="0.25">
      <c r="C127" s="85">
        <v>41699</v>
      </c>
      <c r="D127" s="123">
        <v>0</v>
      </c>
      <c r="E127" s="123">
        <v>0</v>
      </c>
      <c r="F127" s="123">
        <v>2.2222222222222223</v>
      </c>
      <c r="G127" s="123">
        <v>4.4444444444444446</v>
      </c>
      <c r="H127" s="123">
        <v>0</v>
      </c>
      <c r="I127" s="123">
        <v>0</v>
      </c>
      <c r="J127" s="123">
        <v>2.2222222222222223</v>
      </c>
      <c r="K127" s="123">
        <v>33.333333333333329</v>
      </c>
      <c r="L127" s="123">
        <v>14.444444444444443</v>
      </c>
      <c r="M127" s="123">
        <v>10</v>
      </c>
      <c r="N127" s="123">
        <v>15.555555555555555</v>
      </c>
      <c r="O127" s="123">
        <v>0</v>
      </c>
      <c r="P127" s="123">
        <v>17.777777777777775</v>
      </c>
      <c r="Q127" s="123">
        <v>0</v>
      </c>
      <c r="R127" s="123">
        <v>0</v>
      </c>
    </row>
    <row r="128" spans="3:18" x14ac:dyDescent="0.25">
      <c r="C128" s="85">
        <v>41791</v>
      </c>
      <c r="D128" s="123">
        <v>1.3333333333333333</v>
      </c>
      <c r="E128" s="123">
        <v>1.3333333333333333</v>
      </c>
      <c r="F128" s="123">
        <v>0</v>
      </c>
      <c r="G128" s="123">
        <v>0</v>
      </c>
      <c r="H128" s="123">
        <v>0</v>
      </c>
      <c r="I128" s="123">
        <v>0</v>
      </c>
      <c r="J128" s="123">
        <v>3.9999999999999996</v>
      </c>
      <c r="K128" s="123">
        <v>33.333333333333329</v>
      </c>
      <c r="L128" s="123">
        <v>9.3333333333333321</v>
      </c>
      <c r="M128" s="123">
        <v>12</v>
      </c>
      <c r="N128" s="123">
        <v>14.666666666666666</v>
      </c>
      <c r="O128" s="123">
        <v>4</v>
      </c>
      <c r="P128" s="123">
        <v>17.333333333333336</v>
      </c>
      <c r="Q128" s="123">
        <v>2.6666666666666665</v>
      </c>
      <c r="R128" s="123">
        <v>0</v>
      </c>
    </row>
    <row r="129" spans="3:18" x14ac:dyDescent="0.25">
      <c r="C129" s="85">
        <v>41883</v>
      </c>
      <c r="D129" s="123">
        <v>1.6666666666666667</v>
      </c>
      <c r="E129" s="123">
        <v>0</v>
      </c>
      <c r="F129" s="123">
        <v>0</v>
      </c>
      <c r="G129" s="123">
        <v>1.6666666666666667</v>
      </c>
      <c r="H129" s="123">
        <v>0</v>
      </c>
      <c r="I129" s="123">
        <v>1.6666666666666667</v>
      </c>
      <c r="J129" s="123">
        <v>0</v>
      </c>
      <c r="K129" s="123">
        <v>33.333333333333329</v>
      </c>
      <c r="L129" s="123">
        <v>16.666666666666668</v>
      </c>
      <c r="M129" s="123">
        <v>11.666666666666666</v>
      </c>
      <c r="N129" s="123">
        <v>21.666666666666668</v>
      </c>
      <c r="O129" s="123">
        <v>0</v>
      </c>
      <c r="P129" s="123">
        <v>11.666666666666666</v>
      </c>
      <c r="Q129" s="123">
        <v>0</v>
      </c>
      <c r="R129" s="123">
        <v>0</v>
      </c>
    </row>
    <row r="130" spans="3:18" x14ac:dyDescent="0.25">
      <c r="C130" s="85">
        <v>41974</v>
      </c>
      <c r="D130" s="123">
        <v>0</v>
      </c>
      <c r="E130" s="123">
        <v>0</v>
      </c>
      <c r="F130" s="123">
        <v>3.3333333333333335</v>
      </c>
      <c r="G130" s="123">
        <v>0</v>
      </c>
      <c r="H130" s="123">
        <v>0</v>
      </c>
      <c r="I130" s="123">
        <v>0</v>
      </c>
      <c r="J130" s="123">
        <v>3.3333333333333335</v>
      </c>
      <c r="K130" s="123">
        <v>33.333333333333329</v>
      </c>
      <c r="L130" s="123">
        <v>16.666666666666664</v>
      </c>
      <c r="M130" s="123">
        <v>6.666666666666667</v>
      </c>
      <c r="N130" s="123">
        <v>16.666666666666668</v>
      </c>
      <c r="O130" s="123">
        <v>1.6666666666666667</v>
      </c>
      <c r="P130" s="123">
        <v>18.333333333333336</v>
      </c>
      <c r="Q130" s="123">
        <v>0</v>
      </c>
      <c r="R130" s="123">
        <v>0</v>
      </c>
    </row>
    <row r="131" spans="3:18" x14ac:dyDescent="0.25">
      <c r="C131" s="85">
        <v>42064</v>
      </c>
      <c r="D131" s="123">
        <v>5</v>
      </c>
      <c r="E131" s="123">
        <v>0</v>
      </c>
      <c r="F131" s="123">
        <v>6.666666666666667</v>
      </c>
      <c r="G131" s="123">
        <v>1.6666666666666667</v>
      </c>
      <c r="H131" s="123">
        <v>0</v>
      </c>
      <c r="I131" s="123">
        <v>0</v>
      </c>
      <c r="J131" s="123">
        <v>0</v>
      </c>
      <c r="K131" s="123">
        <v>31.666666666666664</v>
      </c>
      <c r="L131" s="123">
        <v>15</v>
      </c>
      <c r="M131" s="123">
        <v>6.666666666666667</v>
      </c>
      <c r="N131" s="123">
        <v>20</v>
      </c>
      <c r="O131" s="123">
        <v>1.6666666666666667</v>
      </c>
      <c r="P131" s="123">
        <v>11.666666666666666</v>
      </c>
      <c r="Q131" s="123">
        <v>0</v>
      </c>
      <c r="R131" s="123">
        <v>0</v>
      </c>
    </row>
    <row r="132" spans="3:18" x14ac:dyDescent="0.25">
      <c r="C132" s="85">
        <v>42156</v>
      </c>
      <c r="D132" s="123">
        <v>0</v>
      </c>
      <c r="E132" s="123">
        <v>6.666666666666667</v>
      </c>
      <c r="F132" s="123">
        <v>1.3333333333333333</v>
      </c>
      <c r="G132" s="123">
        <v>4</v>
      </c>
      <c r="H132" s="123">
        <v>0</v>
      </c>
      <c r="I132" s="123">
        <v>1.3333333333333333</v>
      </c>
      <c r="J132" s="123">
        <v>0</v>
      </c>
      <c r="K132" s="123">
        <v>29.333333333333332</v>
      </c>
      <c r="L132" s="123">
        <v>13.333333333333334</v>
      </c>
      <c r="M132" s="123">
        <v>5.333333333333333</v>
      </c>
      <c r="N132" s="123">
        <v>21.333333333333332</v>
      </c>
      <c r="O132" s="123">
        <v>2.6666666666666665</v>
      </c>
      <c r="P132" s="123">
        <v>14.666666666666666</v>
      </c>
      <c r="Q132" s="123">
        <v>0</v>
      </c>
      <c r="R132" s="123">
        <v>0</v>
      </c>
    </row>
    <row r="133" spans="3:18" x14ac:dyDescent="0.25">
      <c r="C133" s="85">
        <v>42248</v>
      </c>
      <c r="D133" s="123">
        <v>2.6666666666666665</v>
      </c>
      <c r="E133" s="123">
        <v>0</v>
      </c>
      <c r="F133" s="123">
        <v>1.3333333333333333</v>
      </c>
      <c r="G133" s="123">
        <v>6.666666666666667</v>
      </c>
      <c r="H133" s="123">
        <v>0</v>
      </c>
      <c r="I133" s="123">
        <v>0</v>
      </c>
      <c r="J133" s="123">
        <v>1.3333333333333333</v>
      </c>
      <c r="K133" s="123">
        <v>32</v>
      </c>
      <c r="L133" s="123">
        <v>12</v>
      </c>
      <c r="M133" s="123">
        <v>5.333333333333333</v>
      </c>
      <c r="N133" s="123">
        <v>20</v>
      </c>
      <c r="O133" s="123">
        <v>0</v>
      </c>
      <c r="P133" s="123">
        <v>18.666666666666668</v>
      </c>
      <c r="Q133" s="123">
        <v>0</v>
      </c>
      <c r="R133" s="123">
        <v>0</v>
      </c>
    </row>
    <row r="134" spans="3:18" x14ac:dyDescent="0.25">
      <c r="C134" s="85">
        <v>42339</v>
      </c>
      <c r="D134" s="123">
        <v>1.3333333333333333</v>
      </c>
      <c r="E134" s="123">
        <v>0</v>
      </c>
      <c r="F134" s="123">
        <v>0</v>
      </c>
      <c r="G134" s="123">
        <v>0</v>
      </c>
      <c r="H134" s="123">
        <v>0</v>
      </c>
      <c r="I134" s="123">
        <v>1.3333333333333333</v>
      </c>
      <c r="J134" s="123">
        <v>2.6666666666666665</v>
      </c>
      <c r="K134" s="123">
        <v>32</v>
      </c>
      <c r="L134" s="123">
        <v>14.666666666666666</v>
      </c>
      <c r="M134" s="123">
        <v>5.333333333333333</v>
      </c>
      <c r="N134" s="123">
        <v>18.666666666666668</v>
      </c>
      <c r="O134" s="123">
        <v>5.333333333333333</v>
      </c>
      <c r="P134" s="123">
        <v>18.666666666666664</v>
      </c>
      <c r="Q134" s="123">
        <v>0</v>
      </c>
      <c r="R134" s="123">
        <v>0</v>
      </c>
    </row>
    <row r="135" spans="3:18" x14ac:dyDescent="0.25">
      <c r="C135" s="85">
        <v>42430</v>
      </c>
      <c r="D135" s="123">
        <v>0</v>
      </c>
      <c r="E135" s="123">
        <v>0</v>
      </c>
      <c r="F135" s="123">
        <v>1.3333333333333333</v>
      </c>
      <c r="G135" s="123">
        <v>0</v>
      </c>
      <c r="H135" s="123">
        <v>0</v>
      </c>
      <c r="I135" s="123">
        <v>0</v>
      </c>
      <c r="J135" s="123">
        <v>1.3333333333333333</v>
      </c>
      <c r="K135" s="123">
        <v>33.333333333333329</v>
      </c>
      <c r="L135" s="123">
        <v>17.333333333333332</v>
      </c>
      <c r="M135" s="123">
        <v>8</v>
      </c>
      <c r="N135" s="123">
        <v>21.333333333333332</v>
      </c>
      <c r="O135" s="123">
        <v>0</v>
      </c>
      <c r="P135" s="123">
        <v>17.333333333333332</v>
      </c>
      <c r="Q135" s="123">
        <v>0</v>
      </c>
      <c r="R135" s="123">
        <v>0</v>
      </c>
    </row>
    <row r="136" spans="3:18" x14ac:dyDescent="0.25">
      <c r="C136" s="85">
        <v>42522</v>
      </c>
      <c r="D136" s="123">
        <v>2.6666666666666665</v>
      </c>
      <c r="E136" s="123">
        <v>0</v>
      </c>
      <c r="F136" s="123">
        <v>2.6666666666666665</v>
      </c>
      <c r="G136" s="123">
        <v>2.6666666666666665</v>
      </c>
      <c r="H136" s="123">
        <v>0</v>
      </c>
      <c r="I136" s="123">
        <v>0</v>
      </c>
      <c r="J136" s="123">
        <v>0</v>
      </c>
      <c r="K136" s="123">
        <v>30.666666666666664</v>
      </c>
      <c r="L136" s="123">
        <v>10.666666666666666</v>
      </c>
      <c r="M136" s="123">
        <v>3.9999999999999996</v>
      </c>
      <c r="N136" s="123">
        <v>24</v>
      </c>
      <c r="O136" s="123">
        <v>0</v>
      </c>
      <c r="P136" s="123">
        <v>22.666666666666668</v>
      </c>
      <c r="Q136" s="123">
        <v>0</v>
      </c>
      <c r="R136" s="123">
        <v>0</v>
      </c>
    </row>
    <row r="137" spans="3:18" x14ac:dyDescent="0.25">
      <c r="C137" s="85">
        <v>42614</v>
      </c>
      <c r="D137" s="123">
        <v>0</v>
      </c>
      <c r="E137" s="123">
        <v>8.3333333333333321</v>
      </c>
      <c r="F137" s="123">
        <v>0</v>
      </c>
      <c r="G137" s="123">
        <v>0</v>
      </c>
      <c r="H137" s="123">
        <v>1.6666666666666667</v>
      </c>
      <c r="I137" s="123">
        <v>0</v>
      </c>
      <c r="J137" s="123">
        <v>0</v>
      </c>
      <c r="K137" s="123">
        <v>31.666666666666664</v>
      </c>
      <c r="L137" s="123">
        <v>20</v>
      </c>
      <c r="M137" s="123">
        <v>5</v>
      </c>
      <c r="N137" s="123">
        <v>16.666666666666668</v>
      </c>
      <c r="O137" s="123">
        <v>5</v>
      </c>
      <c r="P137" s="123">
        <v>11.666666666666666</v>
      </c>
      <c r="Q137" s="123">
        <v>0</v>
      </c>
      <c r="R137" s="123">
        <v>0</v>
      </c>
    </row>
    <row r="138" spans="3:18" x14ac:dyDescent="0.25">
      <c r="C138" s="85">
        <v>42705</v>
      </c>
      <c r="D138" s="123">
        <v>1.3333333333333333</v>
      </c>
      <c r="E138" s="123">
        <v>1.3333333333333333</v>
      </c>
      <c r="F138" s="123">
        <v>0</v>
      </c>
      <c r="G138" s="123">
        <v>2.6666666666666665</v>
      </c>
      <c r="H138" s="123">
        <v>0</v>
      </c>
      <c r="I138" s="123">
        <v>0</v>
      </c>
      <c r="J138" s="123">
        <v>2.6666666666666665</v>
      </c>
      <c r="K138" s="123">
        <v>32</v>
      </c>
      <c r="L138" s="123">
        <v>9.3333333333333321</v>
      </c>
      <c r="M138" s="123">
        <v>5.333333333333333</v>
      </c>
      <c r="N138" s="123">
        <v>24.000000000000004</v>
      </c>
      <c r="O138" s="123">
        <v>2.6666666666666665</v>
      </c>
      <c r="P138" s="123">
        <v>18.666666666666668</v>
      </c>
      <c r="Q138" s="123">
        <v>0</v>
      </c>
      <c r="R138" s="123">
        <v>0</v>
      </c>
    </row>
    <row r="139" spans="3:18" x14ac:dyDescent="0.25">
      <c r="C139" s="85">
        <v>42795</v>
      </c>
      <c r="D139" s="123">
        <v>1.3333333333333333</v>
      </c>
      <c r="E139" s="123">
        <v>0</v>
      </c>
      <c r="F139" s="123">
        <v>5</v>
      </c>
      <c r="G139" s="123">
        <v>0</v>
      </c>
      <c r="H139" s="123">
        <v>1.3333333333333333</v>
      </c>
      <c r="I139" s="123">
        <v>0</v>
      </c>
      <c r="J139" s="123">
        <v>0</v>
      </c>
      <c r="K139" s="123">
        <v>28.333333333333332</v>
      </c>
      <c r="L139" s="123">
        <v>17.777777777777779</v>
      </c>
      <c r="M139" s="123">
        <v>6.666666666666667</v>
      </c>
      <c r="N139" s="123">
        <v>13.333333333333334</v>
      </c>
      <c r="O139" s="123">
        <v>5</v>
      </c>
      <c r="P139" s="123">
        <v>14.111111111111111</v>
      </c>
      <c r="Q139" s="123">
        <v>4.4444444444444446</v>
      </c>
      <c r="R139" s="123">
        <v>2.6666666666666665</v>
      </c>
    </row>
    <row r="140" spans="3:18" x14ac:dyDescent="0.25">
      <c r="C140" s="85">
        <v>42887</v>
      </c>
      <c r="D140" s="123">
        <v>0</v>
      </c>
      <c r="E140" s="123">
        <v>0</v>
      </c>
      <c r="F140" s="123">
        <v>0</v>
      </c>
      <c r="G140" s="123">
        <v>0</v>
      </c>
      <c r="H140" s="123">
        <v>0</v>
      </c>
      <c r="I140" s="123">
        <v>0</v>
      </c>
      <c r="J140" s="123">
        <v>1.6666666666666667</v>
      </c>
      <c r="K140" s="123">
        <v>31.666666666666664</v>
      </c>
      <c r="L140" s="123">
        <v>18.333333333333332</v>
      </c>
      <c r="M140" s="123">
        <v>6.666666666666667</v>
      </c>
      <c r="N140" s="123">
        <v>23.333333333333332</v>
      </c>
      <c r="O140" s="123">
        <v>0</v>
      </c>
      <c r="P140" s="123">
        <v>15</v>
      </c>
      <c r="Q140" s="123">
        <v>0</v>
      </c>
      <c r="R140" s="123">
        <v>3.3333333333333335</v>
      </c>
    </row>
    <row r="141" spans="3:18" x14ac:dyDescent="0.25">
      <c r="C141" s="85">
        <v>42979</v>
      </c>
      <c r="D141" s="123">
        <v>0</v>
      </c>
      <c r="E141" s="123">
        <v>0</v>
      </c>
      <c r="F141" s="123">
        <v>2.2222222222222223</v>
      </c>
      <c r="G141" s="123">
        <v>4.4444444444444446</v>
      </c>
      <c r="H141" s="123">
        <v>0</v>
      </c>
      <c r="I141" s="123">
        <v>0</v>
      </c>
      <c r="J141" s="123">
        <v>0</v>
      </c>
      <c r="K141" s="123">
        <v>33.333333333333329</v>
      </c>
      <c r="L141" s="123">
        <v>13.333333333333334</v>
      </c>
      <c r="M141" s="123">
        <v>4.4444444444444446</v>
      </c>
      <c r="N141" s="123">
        <v>15.555555555555555</v>
      </c>
      <c r="O141" s="123">
        <v>4.4444444444444446</v>
      </c>
      <c r="P141" s="123">
        <v>22.222222222222221</v>
      </c>
      <c r="Q141" s="123">
        <v>0</v>
      </c>
      <c r="R141" s="123">
        <v>0</v>
      </c>
    </row>
    <row r="142" spans="3:18" x14ac:dyDescent="0.25">
      <c r="C142" s="85">
        <v>43070</v>
      </c>
      <c r="D142" s="123">
        <v>0</v>
      </c>
      <c r="E142" s="123">
        <v>0</v>
      </c>
      <c r="F142" s="123">
        <v>0</v>
      </c>
      <c r="G142" s="123">
        <v>1.6666666666666667</v>
      </c>
      <c r="H142" s="123">
        <v>1.6666666666666667</v>
      </c>
      <c r="I142" s="123">
        <v>0</v>
      </c>
      <c r="J142" s="123">
        <v>0</v>
      </c>
      <c r="K142" s="123">
        <v>31.666666666666664</v>
      </c>
      <c r="L142" s="123">
        <v>13.333333333333334</v>
      </c>
      <c r="M142" s="123">
        <v>5</v>
      </c>
      <c r="N142" s="123">
        <v>23.333333333333332</v>
      </c>
      <c r="O142" s="123">
        <v>6.666666666666667</v>
      </c>
      <c r="P142" s="123">
        <v>16.666666666666668</v>
      </c>
      <c r="Q142" s="123">
        <v>0</v>
      </c>
      <c r="R142" s="123">
        <v>0</v>
      </c>
    </row>
    <row r="143" spans="3:18" x14ac:dyDescent="0.25">
      <c r="C143" s="85">
        <v>43160</v>
      </c>
      <c r="D143" s="123">
        <v>0</v>
      </c>
      <c r="E143" s="123">
        <v>0</v>
      </c>
      <c r="F143" s="123">
        <v>5</v>
      </c>
      <c r="G143" s="123">
        <v>0</v>
      </c>
      <c r="H143" s="123">
        <v>1.6666666666666667</v>
      </c>
      <c r="I143" s="123">
        <v>0</v>
      </c>
      <c r="J143" s="123">
        <v>0</v>
      </c>
      <c r="K143" s="123">
        <v>31.666666666666664</v>
      </c>
      <c r="L143" s="123">
        <v>15</v>
      </c>
      <c r="M143" s="123">
        <v>8.3333333333333339</v>
      </c>
      <c r="N143" s="123">
        <v>16.666666666666664</v>
      </c>
      <c r="O143" s="123">
        <v>3.3333333333333335</v>
      </c>
      <c r="P143" s="123">
        <v>16.666666666666664</v>
      </c>
      <c r="Q143" s="123">
        <v>0</v>
      </c>
      <c r="R143" s="123">
        <v>1.6666666666666667</v>
      </c>
    </row>
    <row r="144" spans="3:18" x14ac:dyDescent="0.25">
      <c r="C144" s="85">
        <v>43252</v>
      </c>
      <c r="D144" s="38">
        <v>0</v>
      </c>
      <c r="E144" s="38">
        <v>0</v>
      </c>
      <c r="F144" s="38">
        <v>0</v>
      </c>
      <c r="G144" s="38">
        <v>0</v>
      </c>
      <c r="H144" s="38">
        <v>1.6666666666666667</v>
      </c>
      <c r="I144" s="38">
        <v>0</v>
      </c>
      <c r="J144" s="38">
        <v>1.6666666666666667</v>
      </c>
      <c r="K144" s="38">
        <v>31.666666666666664</v>
      </c>
      <c r="L144" s="38">
        <v>13.333333333333334</v>
      </c>
      <c r="M144" s="38">
        <v>3.3333333333333335</v>
      </c>
      <c r="N144" s="38">
        <v>23.333333333333332</v>
      </c>
      <c r="O144" s="38">
        <v>5</v>
      </c>
      <c r="P144" s="38">
        <v>18.333333333333336</v>
      </c>
      <c r="Q144" s="38">
        <v>0</v>
      </c>
      <c r="R144" s="38">
        <v>1.6666666666666667</v>
      </c>
    </row>
    <row r="145" spans="2:18" x14ac:dyDescent="0.25">
      <c r="C145" s="85">
        <v>43344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1.6666666666666667</v>
      </c>
      <c r="K145" s="38">
        <v>30</v>
      </c>
      <c r="L145" s="38">
        <v>13.333333333333334</v>
      </c>
      <c r="M145" s="38">
        <v>6.666666666666667</v>
      </c>
      <c r="N145" s="38">
        <v>20</v>
      </c>
      <c r="O145" s="38">
        <v>0</v>
      </c>
      <c r="P145" s="38">
        <v>15</v>
      </c>
      <c r="Q145" s="38">
        <v>0</v>
      </c>
      <c r="R145" s="38">
        <v>13.333333333333334</v>
      </c>
    </row>
    <row r="146" spans="2:18" x14ac:dyDescent="0.25">
      <c r="C146" s="85">
        <v>43435</v>
      </c>
      <c r="D146" s="38">
        <v>0</v>
      </c>
      <c r="E146" s="38">
        <v>0</v>
      </c>
      <c r="F146" s="38">
        <v>1.6666666666666667</v>
      </c>
      <c r="G146" s="38">
        <v>8.3333333333333339</v>
      </c>
      <c r="H146" s="38">
        <v>0</v>
      </c>
      <c r="I146" s="38">
        <v>0</v>
      </c>
      <c r="J146" s="38">
        <v>0</v>
      </c>
      <c r="K146" s="38">
        <v>26.666666666666668</v>
      </c>
      <c r="L146" s="38">
        <v>15</v>
      </c>
      <c r="M146" s="38">
        <v>6.666666666666667</v>
      </c>
      <c r="N146" s="38">
        <v>25</v>
      </c>
      <c r="O146" s="38">
        <v>0</v>
      </c>
      <c r="P146" s="38">
        <v>16.666666666666668</v>
      </c>
      <c r="Q146" s="38">
        <v>0</v>
      </c>
      <c r="R146" s="38">
        <v>0</v>
      </c>
    </row>
    <row r="147" spans="2:18" x14ac:dyDescent="0.25">
      <c r="C147" s="85">
        <v>43525</v>
      </c>
      <c r="D147" s="38">
        <v>1.3333333333333333</v>
      </c>
      <c r="E147" s="38">
        <v>0</v>
      </c>
      <c r="F147" s="38">
        <v>0</v>
      </c>
      <c r="G147" s="38">
        <v>2.6666666666666665</v>
      </c>
      <c r="H147" s="38">
        <v>0</v>
      </c>
      <c r="I147" s="38">
        <v>0</v>
      </c>
      <c r="J147" s="38">
        <v>1.3333333333333333</v>
      </c>
      <c r="K147" s="38">
        <v>29.333333333333332</v>
      </c>
      <c r="L147" s="38">
        <v>14.666666666666666</v>
      </c>
      <c r="M147" s="38">
        <v>2.6666666666666665</v>
      </c>
      <c r="N147" s="38">
        <v>24</v>
      </c>
      <c r="O147" s="38">
        <v>2.6666666666666665</v>
      </c>
      <c r="P147" s="38">
        <v>17.333333333333332</v>
      </c>
      <c r="Q147" s="38">
        <v>0</v>
      </c>
      <c r="R147" s="38">
        <v>4</v>
      </c>
    </row>
    <row r="148" spans="2:18" x14ac:dyDescent="0.25">
      <c r="C148" s="85" t="s">
        <v>83</v>
      </c>
      <c r="D148" s="119">
        <f>+_xlfn.RANK.EQ(D147,$D147:$R147,0)</f>
        <v>9</v>
      </c>
      <c r="E148" s="119">
        <f t="shared" ref="E148:R148" si="2">+_xlfn.RANK.EQ(E147,$D147:$R147,0)</f>
        <v>11</v>
      </c>
      <c r="F148" s="119">
        <f t="shared" si="2"/>
        <v>11</v>
      </c>
      <c r="G148" s="119">
        <f t="shared" si="2"/>
        <v>6</v>
      </c>
      <c r="H148" s="119">
        <f t="shared" si="2"/>
        <v>11</v>
      </c>
      <c r="I148" s="119">
        <f t="shared" si="2"/>
        <v>11</v>
      </c>
      <c r="J148" s="119">
        <f t="shared" si="2"/>
        <v>9</v>
      </c>
      <c r="K148" s="119">
        <f t="shared" si="2"/>
        <v>1</v>
      </c>
      <c r="L148" s="119">
        <f t="shared" si="2"/>
        <v>4</v>
      </c>
      <c r="M148" s="119">
        <f t="shared" si="2"/>
        <v>6</v>
      </c>
      <c r="N148" s="119">
        <f t="shared" si="2"/>
        <v>2</v>
      </c>
      <c r="O148" s="119">
        <f t="shared" si="2"/>
        <v>6</v>
      </c>
      <c r="P148" s="119">
        <f t="shared" si="2"/>
        <v>3</v>
      </c>
      <c r="Q148" s="119">
        <f t="shared" si="2"/>
        <v>11</v>
      </c>
      <c r="R148" s="119">
        <f t="shared" si="2"/>
        <v>5</v>
      </c>
    </row>
    <row r="149" spans="2:18" x14ac:dyDescent="0.25">
      <c r="C149" s="85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</row>
    <row r="151" spans="2:18" x14ac:dyDescent="0.25">
      <c r="B151" s="6" t="s">
        <v>23</v>
      </c>
    </row>
    <row r="152" spans="2:18" x14ac:dyDescent="0.25">
      <c r="B152" s="6" t="s">
        <v>61</v>
      </c>
    </row>
    <row r="154" spans="2:18" x14ac:dyDescent="0.25">
      <c r="B154" s="6" t="s">
        <v>27</v>
      </c>
      <c r="G154" s="6" t="s">
        <v>28</v>
      </c>
    </row>
    <row r="170" spans="10:10" x14ac:dyDescent="0.25">
      <c r="J170" s="111"/>
    </row>
    <row r="179" spans="5:5" x14ac:dyDescent="0.25">
      <c r="E179" s="6" t="s">
        <v>29</v>
      </c>
    </row>
    <row r="203" spans="2:6" x14ac:dyDescent="0.25">
      <c r="F203" s="81"/>
    </row>
    <row r="206" spans="2:6" x14ac:dyDescent="0.25">
      <c r="B206" s="81"/>
    </row>
  </sheetData>
  <mergeCells count="1">
    <mergeCell ref="F50:M50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7"/>
  <sheetViews>
    <sheetView view="pageBreakPreview" zoomScaleNormal="40" zoomScaleSheetLayoutView="100" workbookViewId="0">
      <pane xSplit="2" ySplit="8" topLeftCell="L61" activePane="bottomRight" state="frozen"/>
      <selection activeCell="K54" sqref="K54"/>
      <selection pane="topRight" activeCell="K54" sqref="K54"/>
      <selection pane="bottomLeft" activeCell="K54" sqref="K54"/>
      <selection pane="bottomRight" activeCell="K54" sqref="K54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5" width="11.42578125" style="2" bestFit="1" customWidth="1"/>
    <col min="6" max="6" width="14.7109375" style="2" bestFit="1" customWidth="1"/>
    <col min="7" max="7" width="15.140625" style="2" bestFit="1" customWidth="1"/>
    <col min="8" max="8" width="17.42578125" style="2" bestFit="1" customWidth="1"/>
    <col min="9" max="9" width="14.85546875" style="2" bestFit="1" customWidth="1"/>
    <col min="10" max="10" width="15.28515625" style="2" bestFit="1" customWidth="1"/>
    <col min="11" max="11" width="28.42578125" style="2" bestFit="1" customWidth="1"/>
    <col min="12" max="12" width="19.5703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49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6384" x14ac:dyDescent="0.25">
      <c r="B3" s="363" t="s">
        <v>105</v>
      </c>
      <c r="C3" s="363"/>
      <c r="D3" s="363"/>
      <c r="E3" s="363"/>
      <c r="F3" s="363"/>
      <c r="G3" s="363"/>
      <c r="H3" s="363"/>
      <c r="I3" s="363"/>
    </row>
    <row r="4" spans="1:16384" ht="15" customHeight="1" x14ac:dyDescent="0.25">
      <c r="C4" s="2" t="s">
        <v>106</v>
      </c>
    </row>
    <row r="5" spans="1:16384" ht="80.25" customHeight="1" x14ac:dyDescent="0.25"/>
    <row r="7" spans="1:16384" x14ac:dyDescent="0.25">
      <c r="B7" s="216" t="s">
        <v>0</v>
      </c>
    </row>
    <row r="8" spans="1:16384" x14ac:dyDescent="0.25">
      <c r="C8" s="353" t="s">
        <v>6</v>
      </c>
      <c r="D8" s="353" t="s">
        <v>7</v>
      </c>
      <c r="E8" s="353" t="s">
        <v>8</v>
      </c>
      <c r="F8" s="353" t="s">
        <v>9</v>
      </c>
      <c r="G8" s="353" t="s">
        <v>10</v>
      </c>
      <c r="H8" s="353" t="s">
        <v>12</v>
      </c>
      <c r="I8" s="353" t="s">
        <v>11</v>
      </c>
      <c r="J8" s="353" t="s">
        <v>13</v>
      </c>
      <c r="K8" s="353" t="s">
        <v>107</v>
      </c>
      <c r="L8" s="353" t="s">
        <v>14</v>
      </c>
      <c r="M8" s="353" t="s">
        <v>15</v>
      </c>
      <c r="P8" s="353"/>
    </row>
    <row r="9" spans="1:16384" x14ac:dyDescent="0.25">
      <c r="B9" s="217">
        <v>39539</v>
      </c>
      <c r="C9" s="218">
        <v>71.428571428571431</v>
      </c>
      <c r="D9" s="218">
        <v>42.857142857142854</v>
      </c>
      <c r="E9" s="218">
        <v>57.142857142857139</v>
      </c>
      <c r="F9" s="218">
        <v>71.428571428571431</v>
      </c>
      <c r="G9" s="218">
        <v>-71.428571428571431</v>
      </c>
      <c r="H9" s="218">
        <v>71.428571428571431</v>
      </c>
      <c r="I9" s="218">
        <v>-42.857142857142854</v>
      </c>
      <c r="J9" s="218">
        <v>42.857142857142854</v>
      </c>
      <c r="K9" s="218">
        <v>-28.571428571428569</v>
      </c>
      <c r="L9" s="218">
        <v>14.285714285714285</v>
      </c>
      <c r="M9" s="218">
        <v>-14.285714285714285</v>
      </c>
      <c r="P9" s="219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  <c r="RH9" s="207"/>
      <c r="RI9" s="207"/>
      <c r="RJ9" s="207"/>
      <c r="RK9" s="207"/>
      <c r="RL9" s="207"/>
      <c r="RM9" s="207"/>
      <c r="RN9" s="207"/>
      <c r="RO9" s="207"/>
      <c r="RP9" s="207"/>
      <c r="RQ9" s="207"/>
      <c r="RR9" s="207"/>
      <c r="RS9" s="207"/>
      <c r="RT9" s="207"/>
      <c r="RU9" s="207"/>
      <c r="RV9" s="207"/>
      <c r="RW9" s="207"/>
      <c r="RX9" s="207"/>
      <c r="RY9" s="207"/>
      <c r="RZ9" s="207"/>
      <c r="SA9" s="207"/>
      <c r="SB9" s="207"/>
      <c r="SC9" s="207"/>
      <c r="SD9" s="207"/>
      <c r="SE9" s="207"/>
      <c r="SF9" s="207"/>
      <c r="SG9" s="207"/>
      <c r="SH9" s="207"/>
      <c r="SI9" s="207"/>
      <c r="SJ9" s="207"/>
      <c r="SK9" s="207"/>
      <c r="SL9" s="207"/>
      <c r="SM9" s="207"/>
      <c r="SN9" s="207"/>
      <c r="SO9" s="207"/>
      <c r="SP9" s="207"/>
      <c r="SQ9" s="207"/>
      <c r="SR9" s="207"/>
      <c r="SS9" s="207"/>
      <c r="ST9" s="207"/>
      <c r="SU9" s="207"/>
      <c r="SV9" s="207"/>
      <c r="SW9" s="207"/>
      <c r="SX9" s="207"/>
      <c r="SY9" s="207"/>
      <c r="SZ9" s="207"/>
      <c r="TA9" s="207"/>
      <c r="TB9" s="207"/>
      <c r="TC9" s="207"/>
      <c r="TD9" s="207"/>
      <c r="TE9" s="207"/>
      <c r="TF9" s="207"/>
      <c r="TG9" s="207"/>
      <c r="TH9" s="207"/>
      <c r="TI9" s="207"/>
      <c r="TJ9" s="207"/>
      <c r="TK9" s="207"/>
      <c r="TL9" s="207"/>
      <c r="TM9" s="207"/>
      <c r="TN9" s="207"/>
      <c r="TO9" s="207"/>
      <c r="TP9" s="207"/>
      <c r="TQ9" s="207"/>
      <c r="TR9" s="207"/>
      <c r="TS9" s="207"/>
      <c r="TT9" s="207"/>
      <c r="TU9" s="207"/>
      <c r="TV9" s="207"/>
      <c r="TW9" s="207"/>
      <c r="TX9" s="207"/>
      <c r="TY9" s="207"/>
      <c r="TZ9" s="207"/>
      <c r="UA9" s="207"/>
      <c r="UB9" s="207"/>
      <c r="UC9" s="207"/>
      <c r="UD9" s="207"/>
      <c r="UE9" s="207"/>
      <c r="UF9" s="207"/>
      <c r="UG9" s="207"/>
      <c r="UH9" s="207"/>
      <c r="UI9" s="207"/>
      <c r="UJ9" s="207"/>
      <c r="UK9" s="207"/>
      <c r="UL9" s="207"/>
      <c r="UM9" s="207"/>
      <c r="UN9" s="207"/>
      <c r="UO9" s="207"/>
      <c r="UP9" s="207"/>
      <c r="UQ9" s="207"/>
      <c r="UR9" s="207"/>
      <c r="US9" s="207"/>
      <c r="UT9" s="207"/>
      <c r="UU9" s="207"/>
      <c r="UV9" s="207"/>
      <c r="UW9" s="207"/>
      <c r="UX9" s="207"/>
      <c r="UY9" s="207"/>
      <c r="UZ9" s="207"/>
      <c r="VA9" s="207"/>
      <c r="VB9" s="207"/>
      <c r="VC9" s="207"/>
      <c r="VD9" s="207"/>
      <c r="VE9" s="207"/>
      <c r="VF9" s="207"/>
      <c r="VG9" s="207"/>
      <c r="VH9" s="207"/>
      <c r="VI9" s="207"/>
      <c r="VJ9" s="207"/>
      <c r="VK9" s="207"/>
      <c r="VL9" s="207"/>
      <c r="VM9" s="207"/>
      <c r="VN9" s="207"/>
      <c r="VO9" s="207"/>
      <c r="VP9" s="207"/>
      <c r="VQ9" s="207"/>
      <c r="VR9" s="207"/>
      <c r="VS9" s="207"/>
      <c r="VT9" s="207"/>
      <c r="VU9" s="207"/>
      <c r="VV9" s="207"/>
      <c r="VW9" s="207"/>
      <c r="VX9" s="207"/>
      <c r="VY9" s="207"/>
      <c r="VZ9" s="207"/>
      <c r="WA9" s="207"/>
      <c r="WB9" s="207"/>
      <c r="WC9" s="207"/>
      <c r="WD9" s="207"/>
      <c r="WE9" s="207"/>
      <c r="WF9" s="207"/>
      <c r="WG9" s="207"/>
      <c r="WH9" s="207"/>
      <c r="WI9" s="207"/>
      <c r="WJ9" s="207"/>
      <c r="WK9" s="207"/>
      <c r="WL9" s="207"/>
      <c r="WM9" s="207"/>
      <c r="WN9" s="207"/>
      <c r="WO9" s="207"/>
      <c r="WP9" s="207"/>
      <c r="WQ9" s="207"/>
      <c r="WR9" s="207"/>
      <c r="WS9" s="207"/>
      <c r="WT9" s="207"/>
      <c r="WU9" s="207"/>
      <c r="WV9" s="207"/>
      <c r="WW9" s="207"/>
      <c r="WX9" s="207"/>
      <c r="WY9" s="207"/>
      <c r="WZ9" s="207"/>
      <c r="XA9" s="207"/>
      <c r="XB9" s="207"/>
      <c r="XC9" s="207"/>
      <c r="XD9" s="207"/>
      <c r="XE9" s="207"/>
      <c r="XF9" s="207"/>
      <c r="XG9" s="207"/>
      <c r="XH9" s="207"/>
      <c r="XI9" s="207"/>
      <c r="XJ9" s="207"/>
      <c r="XK9" s="207"/>
      <c r="XL9" s="207"/>
      <c r="XM9" s="207"/>
      <c r="XN9" s="207"/>
      <c r="XO9" s="207"/>
      <c r="XP9" s="207"/>
      <c r="XQ9" s="207"/>
      <c r="XR9" s="207"/>
      <c r="XS9" s="207"/>
      <c r="XT9" s="207"/>
      <c r="XU9" s="207"/>
      <c r="XV9" s="207"/>
      <c r="XW9" s="207"/>
      <c r="XX9" s="207"/>
      <c r="XY9" s="207"/>
      <c r="XZ9" s="207"/>
      <c r="YA9" s="207"/>
      <c r="YB9" s="207"/>
      <c r="YC9" s="207"/>
      <c r="YD9" s="207"/>
      <c r="YE9" s="207"/>
      <c r="YF9" s="207"/>
      <c r="YG9" s="207"/>
      <c r="YH9" s="207"/>
      <c r="YI9" s="207"/>
      <c r="YJ9" s="207"/>
      <c r="YK9" s="207"/>
      <c r="YL9" s="207"/>
      <c r="YM9" s="207"/>
      <c r="YN9" s="207"/>
      <c r="YO9" s="207"/>
      <c r="YP9" s="207"/>
      <c r="YQ9" s="207"/>
      <c r="YR9" s="207"/>
      <c r="YS9" s="207"/>
      <c r="YT9" s="207"/>
      <c r="YU9" s="207"/>
      <c r="YV9" s="207"/>
      <c r="YW9" s="207"/>
      <c r="YX9" s="207"/>
      <c r="YY9" s="207"/>
      <c r="YZ9" s="207"/>
      <c r="ZA9" s="207"/>
      <c r="ZB9" s="207"/>
      <c r="ZC9" s="207"/>
      <c r="ZD9" s="207"/>
      <c r="ZE9" s="207"/>
      <c r="ZF9" s="207"/>
      <c r="ZG9" s="207"/>
      <c r="ZH9" s="207"/>
      <c r="ZI9" s="207"/>
      <c r="ZJ9" s="207"/>
      <c r="ZK9" s="207"/>
      <c r="ZL9" s="207"/>
      <c r="ZM9" s="207"/>
      <c r="ZN9" s="207"/>
      <c r="ZO9" s="207"/>
      <c r="ZP9" s="207"/>
      <c r="ZQ9" s="207"/>
      <c r="ZR9" s="207"/>
      <c r="ZS9" s="207"/>
      <c r="ZT9" s="207"/>
      <c r="ZU9" s="207"/>
      <c r="ZV9" s="207"/>
      <c r="ZW9" s="207"/>
      <c r="ZX9" s="207"/>
      <c r="ZY9" s="207"/>
      <c r="ZZ9" s="207"/>
      <c r="AAA9" s="207"/>
      <c r="AAB9" s="207"/>
      <c r="AAC9" s="207"/>
      <c r="AAD9" s="207"/>
      <c r="AAE9" s="207"/>
      <c r="AAF9" s="207"/>
      <c r="AAG9" s="207"/>
      <c r="AAH9" s="207"/>
      <c r="AAI9" s="207"/>
      <c r="AAJ9" s="207"/>
      <c r="AAK9" s="207"/>
      <c r="AAL9" s="207"/>
      <c r="AAM9" s="207"/>
      <c r="AAN9" s="207"/>
      <c r="AAO9" s="207"/>
      <c r="AAP9" s="207"/>
      <c r="AAQ9" s="207"/>
      <c r="AAR9" s="207"/>
      <c r="AAS9" s="207"/>
      <c r="AAT9" s="207"/>
      <c r="AAU9" s="207"/>
      <c r="AAV9" s="207"/>
      <c r="AAW9" s="207"/>
      <c r="AAX9" s="207"/>
      <c r="AAY9" s="207"/>
      <c r="AAZ9" s="207"/>
      <c r="ABA9" s="207"/>
      <c r="ABB9" s="207"/>
      <c r="ABC9" s="207"/>
      <c r="ABD9" s="207"/>
      <c r="ABE9" s="207"/>
      <c r="ABF9" s="207"/>
      <c r="ABG9" s="207"/>
      <c r="ABH9" s="207"/>
      <c r="ABI9" s="207"/>
      <c r="ABJ9" s="207"/>
      <c r="ABK9" s="207"/>
      <c r="ABL9" s="207"/>
      <c r="ABM9" s="207"/>
      <c r="ABN9" s="207"/>
      <c r="ABO9" s="207"/>
      <c r="ABP9" s="207"/>
      <c r="ABQ9" s="207"/>
      <c r="ABR9" s="207"/>
      <c r="ABS9" s="207"/>
      <c r="ABT9" s="207"/>
      <c r="ABU9" s="207"/>
      <c r="ABV9" s="207"/>
      <c r="ABW9" s="207"/>
      <c r="ABX9" s="207"/>
      <c r="ABY9" s="207"/>
      <c r="ABZ9" s="207"/>
      <c r="ACA9" s="207"/>
      <c r="ACB9" s="207"/>
      <c r="ACC9" s="207"/>
      <c r="ACD9" s="207"/>
      <c r="ACE9" s="207"/>
      <c r="ACF9" s="207"/>
      <c r="ACG9" s="207"/>
      <c r="ACH9" s="207"/>
      <c r="ACI9" s="207"/>
      <c r="ACJ9" s="207"/>
      <c r="ACK9" s="207"/>
      <c r="ACL9" s="207"/>
      <c r="ACM9" s="207"/>
      <c r="ACN9" s="207"/>
      <c r="ACO9" s="207"/>
      <c r="ACP9" s="207"/>
      <c r="ACQ9" s="207"/>
      <c r="ACR9" s="207"/>
      <c r="ACS9" s="207"/>
      <c r="ACT9" s="207"/>
      <c r="ACU9" s="207"/>
      <c r="ACV9" s="207"/>
      <c r="ACW9" s="207"/>
      <c r="ACX9" s="207"/>
      <c r="ACY9" s="207"/>
      <c r="ACZ9" s="207"/>
      <c r="ADA9" s="207"/>
      <c r="ADB9" s="207"/>
      <c r="ADC9" s="207"/>
      <c r="ADD9" s="207"/>
      <c r="ADE9" s="207"/>
      <c r="ADF9" s="207"/>
      <c r="ADG9" s="207"/>
      <c r="ADH9" s="207"/>
      <c r="ADI9" s="207"/>
      <c r="ADJ9" s="207"/>
      <c r="ADK9" s="207"/>
      <c r="ADL9" s="207"/>
      <c r="ADM9" s="207"/>
      <c r="ADN9" s="207"/>
      <c r="ADO9" s="207"/>
      <c r="ADP9" s="207"/>
      <c r="ADQ9" s="207"/>
      <c r="ADR9" s="207"/>
      <c r="ADS9" s="207"/>
      <c r="ADT9" s="207"/>
      <c r="ADU9" s="207"/>
      <c r="ADV9" s="207"/>
      <c r="ADW9" s="207"/>
      <c r="ADX9" s="207"/>
      <c r="ADY9" s="207"/>
      <c r="ADZ9" s="207"/>
      <c r="AEA9" s="207"/>
      <c r="AEB9" s="207"/>
      <c r="AEC9" s="207"/>
      <c r="AED9" s="207"/>
      <c r="AEE9" s="207"/>
      <c r="AEF9" s="207"/>
      <c r="AEG9" s="207"/>
      <c r="AEH9" s="207"/>
      <c r="AEI9" s="207"/>
      <c r="AEJ9" s="207"/>
      <c r="AEK9" s="207"/>
      <c r="AEL9" s="207"/>
      <c r="AEM9" s="207"/>
      <c r="AEN9" s="207"/>
      <c r="AEO9" s="207"/>
      <c r="AEP9" s="207"/>
      <c r="AEQ9" s="207"/>
      <c r="AER9" s="207"/>
      <c r="AES9" s="207"/>
      <c r="AET9" s="207"/>
      <c r="AEU9" s="207"/>
      <c r="AEV9" s="207"/>
      <c r="AEW9" s="207"/>
      <c r="AEX9" s="207"/>
      <c r="AEY9" s="207"/>
      <c r="AEZ9" s="207"/>
      <c r="AFA9" s="207"/>
      <c r="AFB9" s="207"/>
      <c r="AFC9" s="207"/>
      <c r="AFD9" s="207"/>
      <c r="AFE9" s="207"/>
      <c r="AFF9" s="207"/>
      <c r="AFG9" s="207"/>
      <c r="AFH9" s="207"/>
      <c r="AFI9" s="207"/>
      <c r="AFJ9" s="207"/>
      <c r="AFK9" s="207"/>
      <c r="AFL9" s="207"/>
      <c r="AFM9" s="207"/>
      <c r="AFN9" s="207"/>
      <c r="AFO9" s="207"/>
      <c r="AFP9" s="207"/>
      <c r="AFQ9" s="207"/>
      <c r="AFR9" s="207"/>
      <c r="AFS9" s="207"/>
      <c r="AFT9" s="207"/>
      <c r="AFU9" s="207"/>
      <c r="AFV9" s="207"/>
      <c r="AFW9" s="207"/>
      <c r="AFX9" s="207"/>
      <c r="AFY9" s="207"/>
      <c r="AFZ9" s="207"/>
      <c r="AGA9" s="207"/>
      <c r="AGB9" s="207"/>
      <c r="AGC9" s="207"/>
      <c r="AGD9" s="207"/>
      <c r="AGE9" s="207"/>
      <c r="AGF9" s="207"/>
      <c r="AGG9" s="207"/>
      <c r="AGH9" s="207"/>
      <c r="AGI9" s="207"/>
      <c r="AGJ9" s="207"/>
      <c r="AGK9" s="207"/>
      <c r="AGL9" s="207"/>
      <c r="AGM9" s="207"/>
      <c r="AGN9" s="207"/>
      <c r="AGO9" s="207"/>
      <c r="AGP9" s="207"/>
      <c r="AGQ9" s="207"/>
      <c r="AGR9" s="207"/>
      <c r="AGS9" s="207"/>
      <c r="AGT9" s="207"/>
      <c r="AGU9" s="207"/>
      <c r="AGV9" s="207"/>
      <c r="AGW9" s="207"/>
      <c r="AGX9" s="207"/>
      <c r="AGY9" s="207"/>
      <c r="AGZ9" s="207"/>
      <c r="AHA9" s="207"/>
      <c r="AHB9" s="207"/>
      <c r="AHC9" s="207"/>
      <c r="AHD9" s="207"/>
      <c r="AHE9" s="207"/>
      <c r="AHF9" s="207"/>
      <c r="AHG9" s="207"/>
      <c r="AHH9" s="207"/>
      <c r="AHI9" s="207"/>
      <c r="AHJ9" s="207"/>
      <c r="AHK9" s="207"/>
      <c r="AHL9" s="207"/>
      <c r="AHM9" s="207"/>
      <c r="AHN9" s="207"/>
      <c r="AHO9" s="207"/>
      <c r="AHP9" s="207"/>
      <c r="AHQ9" s="207"/>
      <c r="AHR9" s="207"/>
      <c r="AHS9" s="207"/>
      <c r="AHT9" s="207"/>
      <c r="AHU9" s="207"/>
      <c r="AHV9" s="207"/>
      <c r="AHW9" s="207"/>
      <c r="AHX9" s="207"/>
      <c r="AHY9" s="207"/>
      <c r="AHZ9" s="207"/>
      <c r="AIA9" s="207"/>
      <c r="AIB9" s="207"/>
      <c r="AIC9" s="207"/>
      <c r="AID9" s="207"/>
      <c r="AIE9" s="207"/>
      <c r="AIF9" s="207"/>
      <c r="AIG9" s="207"/>
      <c r="AIH9" s="207"/>
      <c r="AII9" s="207"/>
      <c r="AIJ9" s="207"/>
      <c r="AIK9" s="207"/>
      <c r="AIL9" s="207"/>
      <c r="AIM9" s="207"/>
      <c r="AIN9" s="207"/>
      <c r="AIO9" s="207"/>
      <c r="AIP9" s="207"/>
      <c r="AIQ9" s="207"/>
      <c r="AIR9" s="207"/>
      <c r="AIS9" s="207"/>
      <c r="AIT9" s="207"/>
      <c r="AIU9" s="207"/>
      <c r="AIV9" s="207"/>
      <c r="AIW9" s="207"/>
      <c r="AIX9" s="207"/>
      <c r="AIY9" s="207"/>
      <c r="AIZ9" s="207"/>
      <c r="AJA9" s="207"/>
      <c r="AJB9" s="207"/>
      <c r="AJC9" s="207"/>
      <c r="AJD9" s="207"/>
      <c r="AJE9" s="207"/>
      <c r="AJF9" s="207"/>
      <c r="AJG9" s="207"/>
      <c r="AJH9" s="207"/>
      <c r="AJI9" s="207"/>
      <c r="AJJ9" s="207"/>
      <c r="AJK9" s="207"/>
      <c r="AJL9" s="207"/>
      <c r="AJM9" s="207"/>
      <c r="AJN9" s="207"/>
      <c r="AJO9" s="207"/>
      <c r="AJP9" s="207"/>
      <c r="AJQ9" s="207"/>
      <c r="AJR9" s="207"/>
      <c r="AJS9" s="207"/>
      <c r="AJT9" s="207"/>
      <c r="AJU9" s="207"/>
      <c r="AJV9" s="207"/>
      <c r="AJW9" s="207"/>
      <c r="AJX9" s="207"/>
      <c r="AJY9" s="207"/>
      <c r="AJZ9" s="207"/>
      <c r="AKA9" s="207"/>
      <c r="AKB9" s="207"/>
      <c r="AKC9" s="207"/>
      <c r="AKD9" s="207"/>
      <c r="AKE9" s="207"/>
      <c r="AKF9" s="207"/>
      <c r="AKG9" s="207"/>
      <c r="AKH9" s="207"/>
      <c r="AKI9" s="207"/>
      <c r="AKJ9" s="207"/>
      <c r="AKK9" s="207"/>
      <c r="AKL9" s="207"/>
      <c r="AKM9" s="207"/>
      <c r="AKN9" s="207"/>
      <c r="AKO9" s="207"/>
      <c r="AKP9" s="207"/>
      <c r="AKQ9" s="207"/>
      <c r="AKR9" s="207"/>
      <c r="AKS9" s="207"/>
      <c r="AKT9" s="207"/>
      <c r="AKU9" s="207"/>
      <c r="AKV9" s="207"/>
      <c r="AKW9" s="207"/>
      <c r="AKX9" s="207"/>
      <c r="AKY9" s="207"/>
      <c r="AKZ9" s="207"/>
      <c r="ALA9" s="207"/>
      <c r="ALB9" s="207"/>
      <c r="ALC9" s="207"/>
      <c r="ALD9" s="207"/>
      <c r="ALE9" s="207"/>
      <c r="ALF9" s="207"/>
      <c r="ALG9" s="207"/>
      <c r="ALH9" s="207"/>
      <c r="ALI9" s="207"/>
      <c r="ALJ9" s="207"/>
      <c r="ALK9" s="207"/>
      <c r="ALL9" s="207"/>
      <c r="ALM9" s="207"/>
      <c r="ALN9" s="207"/>
      <c r="ALO9" s="207"/>
      <c r="ALP9" s="207"/>
      <c r="ALQ9" s="207"/>
      <c r="ALR9" s="207"/>
      <c r="ALS9" s="207"/>
      <c r="ALT9" s="207"/>
      <c r="ALU9" s="207"/>
      <c r="ALV9" s="207"/>
      <c r="ALW9" s="207"/>
      <c r="ALX9" s="207"/>
      <c r="ALY9" s="207"/>
      <c r="ALZ9" s="207"/>
      <c r="AMA9" s="207"/>
      <c r="AMB9" s="207"/>
      <c r="AMC9" s="207"/>
      <c r="AMD9" s="207"/>
      <c r="AME9" s="207"/>
      <c r="AMF9" s="207"/>
      <c r="AMG9" s="207"/>
      <c r="AMH9" s="207"/>
      <c r="AMI9" s="207"/>
      <c r="AMJ9" s="207"/>
      <c r="AMK9" s="207"/>
      <c r="AML9" s="207"/>
      <c r="AMM9" s="207"/>
      <c r="AMN9" s="207"/>
      <c r="AMO9" s="207"/>
      <c r="AMP9" s="207"/>
      <c r="AMQ9" s="207"/>
      <c r="AMR9" s="207"/>
      <c r="AMS9" s="207"/>
      <c r="AMT9" s="207"/>
      <c r="AMU9" s="207"/>
      <c r="AMV9" s="207"/>
      <c r="AMW9" s="207"/>
      <c r="AMX9" s="207"/>
      <c r="AMY9" s="207"/>
      <c r="AMZ9" s="207"/>
      <c r="ANA9" s="207"/>
      <c r="ANB9" s="207"/>
      <c r="ANC9" s="207"/>
      <c r="AND9" s="207"/>
      <c r="ANE9" s="207"/>
      <c r="ANF9" s="207"/>
      <c r="ANG9" s="207"/>
      <c r="ANH9" s="207"/>
      <c r="ANI9" s="207"/>
      <c r="ANJ9" s="207"/>
      <c r="ANK9" s="207"/>
      <c r="ANL9" s="207"/>
      <c r="ANM9" s="207"/>
      <c r="ANN9" s="207"/>
      <c r="ANO9" s="207"/>
      <c r="ANP9" s="207"/>
      <c r="ANQ9" s="207"/>
      <c r="ANR9" s="207"/>
      <c r="ANS9" s="207"/>
      <c r="ANT9" s="207"/>
      <c r="ANU9" s="207"/>
      <c r="ANV9" s="207"/>
      <c r="ANW9" s="207"/>
      <c r="ANX9" s="207"/>
      <c r="ANY9" s="207"/>
      <c r="ANZ9" s="207"/>
      <c r="AOA9" s="207"/>
      <c r="AOB9" s="207"/>
      <c r="AOC9" s="207"/>
      <c r="AOD9" s="207"/>
      <c r="AOE9" s="207"/>
      <c r="AOF9" s="207"/>
      <c r="AOG9" s="207"/>
      <c r="AOH9" s="207"/>
      <c r="AOI9" s="207"/>
      <c r="AOJ9" s="207"/>
      <c r="AOK9" s="207"/>
      <c r="AOL9" s="207"/>
      <c r="AOM9" s="207"/>
      <c r="AON9" s="207"/>
      <c r="AOO9" s="207"/>
      <c r="AOP9" s="207"/>
      <c r="AOQ9" s="207"/>
      <c r="AOR9" s="207"/>
      <c r="AOS9" s="207"/>
      <c r="AOT9" s="207"/>
      <c r="AOU9" s="207"/>
      <c r="AOV9" s="207"/>
      <c r="AOW9" s="207"/>
      <c r="AOX9" s="207"/>
      <c r="AOY9" s="207"/>
      <c r="AOZ9" s="207"/>
      <c r="APA9" s="207"/>
      <c r="APB9" s="207"/>
      <c r="APC9" s="207"/>
      <c r="APD9" s="207"/>
      <c r="APE9" s="207"/>
      <c r="APF9" s="207"/>
      <c r="APG9" s="207"/>
      <c r="APH9" s="207"/>
      <c r="API9" s="207"/>
      <c r="APJ9" s="207"/>
      <c r="APK9" s="207"/>
      <c r="APL9" s="207"/>
      <c r="APM9" s="207"/>
      <c r="APN9" s="207"/>
      <c r="APO9" s="207"/>
      <c r="APP9" s="207"/>
      <c r="APQ9" s="207"/>
      <c r="APR9" s="207"/>
      <c r="APS9" s="207"/>
      <c r="APT9" s="207"/>
      <c r="APU9" s="207"/>
      <c r="APV9" s="207"/>
      <c r="APW9" s="207"/>
      <c r="APX9" s="207"/>
      <c r="APY9" s="207"/>
      <c r="APZ9" s="207"/>
      <c r="AQA9" s="207"/>
      <c r="AQB9" s="207"/>
      <c r="AQC9" s="207"/>
      <c r="AQD9" s="207"/>
      <c r="AQE9" s="207"/>
      <c r="AQF9" s="207"/>
      <c r="AQG9" s="207"/>
      <c r="AQH9" s="207"/>
      <c r="AQI9" s="207"/>
      <c r="AQJ9" s="207"/>
      <c r="AQK9" s="207"/>
      <c r="AQL9" s="207"/>
      <c r="AQM9" s="207"/>
      <c r="AQN9" s="207"/>
      <c r="AQO9" s="207"/>
      <c r="AQP9" s="207"/>
      <c r="AQQ9" s="207"/>
      <c r="AQR9" s="207"/>
      <c r="AQS9" s="207"/>
      <c r="AQT9" s="207"/>
      <c r="AQU9" s="207"/>
      <c r="AQV9" s="207"/>
      <c r="AQW9" s="207"/>
      <c r="AQX9" s="207"/>
      <c r="AQY9" s="207"/>
      <c r="AQZ9" s="207"/>
      <c r="ARA9" s="207"/>
      <c r="ARB9" s="207"/>
      <c r="ARC9" s="207"/>
      <c r="ARD9" s="207"/>
      <c r="ARE9" s="207"/>
      <c r="ARF9" s="207"/>
      <c r="ARG9" s="207"/>
      <c r="ARH9" s="207"/>
      <c r="ARI9" s="207"/>
      <c r="ARJ9" s="207"/>
      <c r="ARK9" s="207"/>
      <c r="ARL9" s="207"/>
      <c r="ARM9" s="207"/>
      <c r="ARN9" s="207"/>
      <c r="ARO9" s="207"/>
      <c r="ARP9" s="207"/>
      <c r="ARQ9" s="207"/>
      <c r="ARR9" s="207"/>
      <c r="ARS9" s="207"/>
      <c r="ART9" s="207"/>
      <c r="ARU9" s="207"/>
      <c r="ARV9" s="207"/>
      <c r="ARW9" s="207"/>
      <c r="ARX9" s="207"/>
      <c r="ARY9" s="207"/>
      <c r="ARZ9" s="207"/>
      <c r="ASA9" s="207"/>
      <c r="ASB9" s="207"/>
      <c r="ASC9" s="207"/>
      <c r="ASD9" s="207"/>
      <c r="ASE9" s="207"/>
      <c r="ASF9" s="207"/>
      <c r="ASG9" s="207"/>
      <c r="ASH9" s="207"/>
      <c r="ASI9" s="207"/>
      <c r="ASJ9" s="207"/>
      <c r="ASK9" s="207"/>
      <c r="ASL9" s="207"/>
      <c r="ASM9" s="207"/>
      <c r="ASN9" s="207"/>
      <c r="ASO9" s="207"/>
      <c r="ASP9" s="207"/>
      <c r="ASQ9" s="207"/>
      <c r="ASR9" s="207"/>
      <c r="ASS9" s="207"/>
      <c r="AST9" s="207"/>
      <c r="ASU9" s="207"/>
      <c r="ASV9" s="207"/>
      <c r="ASW9" s="207"/>
      <c r="ASX9" s="207"/>
      <c r="ASY9" s="207"/>
      <c r="ASZ9" s="207"/>
      <c r="ATA9" s="207"/>
      <c r="ATB9" s="207"/>
      <c r="ATC9" s="207"/>
      <c r="ATD9" s="207"/>
      <c r="ATE9" s="207"/>
      <c r="ATF9" s="207"/>
      <c r="ATG9" s="207"/>
      <c r="ATH9" s="207"/>
      <c r="ATI9" s="207"/>
      <c r="ATJ9" s="207"/>
      <c r="ATK9" s="207"/>
      <c r="ATL9" s="207"/>
      <c r="ATM9" s="207"/>
      <c r="ATN9" s="207"/>
      <c r="ATO9" s="207"/>
      <c r="ATP9" s="207"/>
      <c r="ATQ9" s="207"/>
      <c r="ATR9" s="207"/>
      <c r="ATS9" s="207"/>
      <c r="ATT9" s="207"/>
      <c r="ATU9" s="207"/>
      <c r="ATV9" s="207"/>
      <c r="ATW9" s="207"/>
      <c r="ATX9" s="207"/>
      <c r="ATY9" s="207"/>
      <c r="ATZ9" s="207"/>
      <c r="AUA9" s="207"/>
      <c r="AUB9" s="207"/>
      <c r="AUC9" s="207"/>
      <c r="AUD9" s="207"/>
      <c r="AUE9" s="207"/>
      <c r="AUF9" s="207"/>
      <c r="AUG9" s="207"/>
      <c r="AUH9" s="207"/>
      <c r="AUI9" s="207"/>
      <c r="AUJ9" s="207"/>
      <c r="AUK9" s="207"/>
      <c r="AUL9" s="207"/>
      <c r="AUM9" s="207"/>
      <c r="AUN9" s="207"/>
      <c r="AUO9" s="207"/>
      <c r="AUP9" s="207"/>
      <c r="AUQ9" s="207"/>
      <c r="AUR9" s="207"/>
      <c r="AUS9" s="207"/>
      <c r="AUT9" s="207"/>
      <c r="AUU9" s="207"/>
      <c r="AUV9" s="207"/>
      <c r="AUW9" s="207"/>
      <c r="AUX9" s="207"/>
      <c r="AUY9" s="207"/>
      <c r="AUZ9" s="207"/>
      <c r="AVA9" s="207"/>
      <c r="AVB9" s="207"/>
      <c r="AVC9" s="207"/>
      <c r="AVD9" s="207"/>
      <c r="AVE9" s="207"/>
      <c r="AVF9" s="207"/>
      <c r="AVG9" s="207"/>
      <c r="AVH9" s="207"/>
      <c r="AVI9" s="207"/>
      <c r="AVJ9" s="207"/>
      <c r="AVK9" s="207"/>
      <c r="AVL9" s="207"/>
      <c r="AVM9" s="207"/>
      <c r="AVN9" s="207"/>
      <c r="AVO9" s="207"/>
      <c r="AVP9" s="207"/>
      <c r="AVQ9" s="207"/>
      <c r="AVR9" s="207"/>
      <c r="AVS9" s="207"/>
      <c r="AVT9" s="207"/>
      <c r="AVU9" s="207"/>
      <c r="AVV9" s="207"/>
      <c r="AVW9" s="207"/>
      <c r="AVX9" s="207"/>
      <c r="AVY9" s="207"/>
      <c r="AVZ9" s="207"/>
      <c r="AWA9" s="207"/>
      <c r="AWB9" s="207"/>
      <c r="AWC9" s="207"/>
      <c r="AWD9" s="207"/>
      <c r="AWE9" s="207"/>
      <c r="AWF9" s="207"/>
      <c r="AWG9" s="207"/>
      <c r="AWH9" s="207"/>
      <c r="AWI9" s="207"/>
      <c r="AWJ9" s="207"/>
      <c r="AWK9" s="207"/>
      <c r="AWL9" s="207"/>
      <c r="AWM9" s="207"/>
      <c r="AWN9" s="207"/>
      <c r="AWO9" s="207"/>
      <c r="AWP9" s="207"/>
      <c r="AWQ9" s="207"/>
      <c r="AWR9" s="207"/>
      <c r="AWS9" s="207"/>
      <c r="AWT9" s="207"/>
      <c r="AWU9" s="207"/>
      <c r="AWV9" s="207"/>
      <c r="AWW9" s="207"/>
      <c r="AWX9" s="207"/>
      <c r="AWY9" s="207"/>
      <c r="AWZ9" s="207"/>
      <c r="AXA9" s="207"/>
      <c r="AXB9" s="207"/>
      <c r="AXC9" s="207"/>
      <c r="AXD9" s="207"/>
      <c r="AXE9" s="207"/>
      <c r="AXF9" s="207"/>
      <c r="AXG9" s="207"/>
      <c r="AXH9" s="207"/>
      <c r="AXI9" s="207"/>
      <c r="AXJ9" s="207"/>
      <c r="AXK9" s="207"/>
      <c r="AXL9" s="207"/>
      <c r="AXM9" s="207"/>
      <c r="AXN9" s="207"/>
      <c r="AXO9" s="207"/>
      <c r="AXP9" s="207"/>
      <c r="AXQ9" s="207"/>
      <c r="AXR9" s="207"/>
      <c r="AXS9" s="207"/>
      <c r="AXT9" s="207"/>
      <c r="AXU9" s="207"/>
      <c r="AXV9" s="207"/>
      <c r="AXW9" s="207"/>
      <c r="AXX9" s="207"/>
      <c r="AXY9" s="207"/>
      <c r="AXZ9" s="207"/>
      <c r="AYA9" s="207"/>
      <c r="AYB9" s="207"/>
      <c r="AYC9" s="207"/>
      <c r="AYD9" s="207"/>
      <c r="AYE9" s="207"/>
      <c r="AYF9" s="207"/>
      <c r="AYG9" s="207"/>
      <c r="AYH9" s="207"/>
      <c r="AYI9" s="207"/>
      <c r="AYJ9" s="207"/>
      <c r="AYK9" s="207"/>
      <c r="AYL9" s="207"/>
      <c r="AYM9" s="207"/>
      <c r="AYN9" s="207"/>
      <c r="AYO9" s="207"/>
      <c r="AYP9" s="207"/>
      <c r="AYQ9" s="207"/>
      <c r="AYR9" s="207"/>
      <c r="AYS9" s="207"/>
      <c r="AYT9" s="207"/>
      <c r="AYU9" s="207"/>
      <c r="AYV9" s="207"/>
      <c r="AYW9" s="207"/>
      <c r="AYX9" s="207"/>
      <c r="AYY9" s="207"/>
      <c r="AYZ9" s="207"/>
      <c r="AZA9" s="207"/>
      <c r="AZB9" s="207"/>
      <c r="AZC9" s="207"/>
      <c r="AZD9" s="207"/>
      <c r="AZE9" s="207"/>
      <c r="AZF9" s="207"/>
      <c r="AZG9" s="207"/>
      <c r="AZH9" s="207"/>
      <c r="AZI9" s="207"/>
      <c r="AZJ9" s="207"/>
      <c r="AZK9" s="207"/>
      <c r="AZL9" s="207"/>
      <c r="AZM9" s="207"/>
      <c r="AZN9" s="207"/>
      <c r="AZO9" s="207"/>
      <c r="AZP9" s="207"/>
      <c r="AZQ9" s="207"/>
      <c r="AZR9" s="207"/>
      <c r="AZS9" s="207"/>
      <c r="AZT9" s="207"/>
      <c r="AZU9" s="207"/>
      <c r="AZV9" s="207"/>
      <c r="AZW9" s="207"/>
      <c r="AZX9" s="207"/>
      <c r="AZY9" s="207"/>
      <c r="AZZ9" s="207"/>
      <c r="BAA9" s="207"/>
      <c r="BAB9" s="207"/>
      <c r="BAC9" s="207"/>
      <c r="BAD9" s="207"/>
      <c r="BAE9" s="207"/>
      <c r="BAF9" s="207"/>
      <c r="BAG9" s="207"/>
      <c r="BAH9" s="207"/>
      <c r="BAI9" s="207"/>
      <c r="BAJ9" s="207"/>
      <c r="BAK9" s="207"/>
      <c r="BAL9" s="207"/>
      <c r="BAM9" s="207"/>
      <c r="BAN9" s="207"/>
      <c r="BAO9" s="207"/>
      <c r="BAP9" s="207"/>
      <c r="BAQ9" s="207"/>
      <c r="BAR9" s="207"/>
      <c r="BAS9" s="207"/>
      <c r="BAT9" s="207"/>
      <c r="BAU9" s="207"/>
      <c r="BAV9" s="207"/>
      <c r="BAW9" s="207"/>
      <c r="BAX9" s="207"/>
      <c r="BAY9" s="207"/>
      <c r="BAZ9" s="207"/>
      <c r="BBA9" s="207"/>
      <c r="BBB9" s="207"/>
      <c r="BBC9" s="207"/>
      <c r="BBD9" s="207"/>
      <c r="BBE9" s="207"/>
      <c r="BBF9" s="207"/>
      <c r="BBG9" s="207"/>
      <c r="BBH9" s="207"/>
      <c r="BBI9" s="207"/>
      <c r="BBJ9" s="207"/>
      <c r="BBK9" s="207"/>
      <c r="BBL9" s="207"/>
      <c r="BBM9" s="207"/>
      <c r="BBN9" s="207"/>
      <c r="BBO9" s="207"/>
      <c r="BBP9" s="207"/>
      <c r="BBQ9" s="207"/>
      <c r="BBR9" s="207"/>
      <c r="BBS9" s="207"/>
      <c r="BBT9" s="207"/>
      <c r="BBU9" s="207"/>
      <c r="BBV9" s="207"/>
      <c r="BBW9" s="207"/>
      <c r="BBX9" s="207"/>
      <c r="BBY9" s="207"/>
      <c r="BBZ9" s="207"/>
      <c r="BCA9" s="207"/>
      <c r="BCB9" s="207"/>
      <c r="BCC9" s="207"/>
      <c r="BCD9" s="207"/>
      <c r="BCE9" s="207"/>
      <c r="BCF9" s="207"/>
      <c r="BCG9" s="207"/>
      <c r="BCH9" s="207"/>
      <c r="BCI9" s="207"/>
      <c r="BCJ9" s="207"/>
      <c r="BCK9" s="207"/>
      <c r="BCL9" s="207"/>
      <c r="BCM9" s="207"/>
      <c r="BCN9" s="207"/>
      <c r="BCO9" s="207"/>
      <c r="BCP9" s="207"/>
      <c r="BCQ9" s="207"/>
      <c r="BCR9" s="207"/>
      <c r="BCS9" s="207"/>
      <c r="BCT9" s="207"/>
      <c r="BCU9" s="207"/>
      <c r="BCV9" s="207"/>
      <c r="BCW9" s="207"/>
      <c r="BCX9" s="207"/>
      <c r="BCY9" s="207"/>
      <c r="BCZ9" s="207"/>
      <c r="BDA9" s="207"/>
      <c r="BDB9" s="207"/>
      <c r="BDC9" s="207"/>
      <c r="BDD9" s="207"/>
      <c r="BDE9" s="207"/>
      <c r="BDF9" s="207"/>
      <c r="BDG9" s="207"/>
      <c r="BDH9" s="207"/>
      <c r="BDI9" s="207"/>
      <c r="BDJ9" s="207"/>
      <c r="BDK9" s="207"/>
      <c r="BDL9" s="207"/>
      <c r="BDM9" s="207"/>
      <c r="BDN9" s="207"/>
      <c r="BDO9" s="207"/>
      <c r="BDP9" s="207"/>
      <c r="BDQ9" s="207"/>
      <c r="BDR9" s="207"/>
      <c r="BDS9" s="207"/>
      <c r="BDT9" s="207"/>
      <c r="BDU9" s="207"/>
      <c r="BDV9" s="207"/>
      <c r="BDW9" s="207"/>
      <c r="BDX9" s="207"/>
      <c r="BDY9" s="207"/>
      <c r="BDZ9" s="207"/>
      <c r="BEA9" s="207"/>
      <c r="BEB9" s="207"/>
      <c r="BEC9" s="207"/>
      <c r="BED9" s="207"/>
      <c r="BEE9" s="207"/>
      <c r="BEF9" s="207"/>
      <c r="BEG9" s="207"/>
      <c r="BEH9" s="207"/>
      <c r="BEI9" s="207"/>
      <c r="BEJ9" s="207"/>
      <c r="BEK9" s="207"/>
      <c r="BEL9" s="207"/>
      <c r="BEM9" s="207"/>
      <c r="BEN9" s="207"/>
      <c r="BEO9" s="207"/>
      <c r="BEP9" s="207"/>
      <c r="BEQ9" s="207"/>
      <c r="BER9" s="207"/>
      <c r="BES9" s="207"/>
      <c r="BET9" s="207"/>
      <c r="BEU9" s="207"/>
      <c r="BEV9" s="207"/>
      <c r="BEW9" s="207"/>
      <c r="BEX9" s="207"/>
      <c r="BEY9" s="207"/>
      <c r="BEZ9" s="207"/>
      <c r="BFA9" s="207"/>
      <c r="BFB9" s="207"/>
      <c r="BFC9" s="207"/>
      <c r="BFD9" s="207"/>
      <c r="BFE9" s="207"/>
      <c r="BFF9" s="207"/>
      <c r="BFG9" s="207"/>
      <c r="BFH9" s="207"/>
      <c r="BFI9" s="207"/>
      <c r="BFJ9" s="207"/>
      <c r="BFK9" s="207"/>
      <c r="BFL9" s="207"/>
      <c r="BFM9" s="207"/>
      <c r="BFN9" s="207"/>
      <c r="BFO9" s="207"/>
      <c r="BFP9" s="207"/>
      <c r="BFQ9" s="207"/>
      <c r="BFR9" s="207"/>
      <c r="BFS9" s="207"/>
      <c r="BFT9" s="207"/>
      <c r="BFU9" s="207"/>
      <c r="BFV9" s="207"/>
      <c r="BFW9" s="207"/>
      <c r="BFX9" s="207"/>
      <c r="BFY9" s="207"/>
      <c r="BFZ9" s="207"/>
      <c r="BGA9" s="207"/>
      <c r="BGB9" s="207"/>
      <c r="BGC9" s="207"/>
      <c r="BGD9" s="207"/>
      <c r="BGE9" s="207"/>
      <c r="BGF9" s="207"/>
      <c r="BGG9" s="207"/>
      <c r="BGH9" s="207"/>
      <c r="BGI9" s="207"/>
      <c r="BGJ9" s="207"/>
      <c r="BGK9" s="207"/>
      <c r="BGL9" s="207"/>
      <c r="BGM9" s="207"/>
      <c r="BGN9" s="207"/>
      <c r="BGO9" s="207"/>
      <c r="BGP9" s="207"/>
      <c r="BGQ9" s="207"/>
      <c r="BGR9" s="207"/>
      <c r="BGS9" s="207"/>
      <c r="BGT9" s="207"/>
      <c r="BGU9" s="207"/>
      <c r="BGV9" s="207"/>
      <c r="BGW9" s="207"/>
      <c r="BGX9" s="207"/>
      <c r="BGY9" s="207"/>
      <c r="BGZ9" s="207"/>
      <c r="BHA9" s="207"/>
      <c r="BHB9" s="207"/>
      <c r="BHC9" s="207"/>
      <c r="BHD9" s="207"/>
      <c r="BHE9" s="207"/>
      <c r="BHF9" s="207"/>
      <c r="BHG9" s="207"/>
      <c r="BHH9" s="207"/>
      <c r="BHI9" s="207"/>
      <c r="BHJ9" s="207"/>
      <c r="BHK9" s="207"/>
      <c r="BHL9" s="207"/>
      <c r="BHM9" s="207"/>
      <c r="BHN9" s="207"/>
      <c r="BHO9" s="207"/>
      <c r="BHP9" s="207"/>
      <c r="BHQ9" s="207"/>
      <c r="BHR9" s="207"/>
      <c r="BHS9" s="207"/>
      <c r="BHT9" s="207"/>
      <c r="BHU9" s="207"/>
      <c r="BHV9" s="207"/>
      <c r="BHW9" s="207"/>
      <c r="BHX9" s="207"/>
      <c r="BHY9" s="207"/>
      <c r="BHZ9" s="207"/>
      <c r="BIA9" s="207"/>
      <c r="BIB9" s="207"/>
      <c r="BIC9" s="207"/>
      <c r="BID9" s="207"/>
      <c r="BIE9" s="207"/>
      <c r="BIF9" s="207"/>
      <c r="BIG9" s="207"/>
      <c r="BIH9" s="207"/>
      <c r="BII9" s="207"/>
      <c r="BIJ9" s="207"/>
      <c r="BIK9" s="207"/>
      <c r="BIL9" s="207"/>
      <c r="BIM9" s="207"/>
      <c r="BIN9" s="207"/>
      <c r="BIO9" s="207"/>
      <c r="BIP9" s="207"/>
      <c r="BIQ9" s="207"/>
      <c r="BIR9" s="207"/>
      <c r="BIS9" s="207"/>
      <c r="BIT9" s="207"/>
      <c r="BIU9" s="207"/>
      <c r="BIV9" s="207"/>
      <c r="BIW9" s="207"/>
      <c r="BIX9" s="207"/>
      <c r="BIY9" s="207"/>
      <c r="BIZ9" s="207"/>
      <c r="BJA9" s="207"/>
      <c r="BJB9" s="207"/>
      <c r="BJC9" s="207"/>
      <c r="BJD9" s="207"/>
      <c r="BJE9" s="207"/>
      <c r="BJF9" s="207"/>
      <c r="BJG9" s="207"/>
      <c r="BJH9" s="207"/>
      <c r="BJI9" s="207"/>
      <c r="BJJ9" s="207"/>
      <c r="BJK9" s="207"/>
      <c r="BJL9" s="207"/>
      <c r="BJM9" s="207"/>
      <c r="BJN9" s="207"/>
      <c r="BJO9" s="207"/>
      <c r="BJP9" s="207"/>
      <c r="BJQ9" s="207"/>
      <c r="BJR9" s="207"/>
      <c r="BJS9" s="207"/>
      <c r="BJT9" s="207"/>
      <c r="BJU9" s="207"/>
      <c r="BJV9" s="207"/>
      <c r="BJW9" s="207"/>
      <c r="BJX9" s="207"/>
      <c r="BJY9" s="207"/>
      <c r="BJZ9" s="207"/>
      <c r="BKA9" s="207"/>
      <c r="BKB9" s="207"/>
      <c r="BKC9" s="207"/>
      <c r="BKD9" s="207"/>
      <c r="BKE9" s="207"/>
      <c r="BKF9" s="207"/>
      <c r="BKG9" s="207"/>
      <c r="BKH9" s="207"/>
      <c r="BKI9" s="207"/>
      <c r="BKJ9" s="207"/>
      <c r="BKK9" s="207"/>
      <c r="BKL9" s="207"/>
      <c r="BKM9" s="207"/>
      <c r="BKN9" s="207"/>
      <c r="BKO9" s="207"/>
      <c r="BKP9" s="207"/>
      <c r="BKQ9" s="207"/>
      <c r="BKR9" s="207"/>
      <c r="BKS9" s="207"/>
      <c r="BKT9" s="207"/>
      <c r="BKU9" s="207"/>
      <c r="BKV9" s="207"/>
      <c r="BKW9" s="207"/>
      <c r="BKX9" s="207"/>
      <c r="BKY9" s="207"/>
      <c r="BKZ9" s="207"/>
      <c r="BLA9" s="207"/>
      <c r="BLB9" s="207"/>
      <c r="BLC9" s="207"/>
      <c r="BLD9" s="207"/>
      <c r="BLE9" s="207"/>
      <c r="BLF9" s="207"/>
      <c r="BLG9" s="207"/>
      <c r="BLH9" s="207"/>
      <c r="BLI9" s="207"/>
      <c r="BLJ9" s="207"/>
      <c r="BLK9" s="207"/>
      <c r="BLL9" s="207"/>
      <c r="BLM9" s="207"/>
      <c r="BLN9" s="207"/>
      <c r="BLO9" s="207"/>
      <c r="BLP9" s="207"/>
      <c r="BLQ9" s="207"/>
      <c r="BLR9" s="207"/>
      <c r="BLS9" s="207"/>
      <c r="BLT9" s="207"/>
      <c r="BLU9" s="207"/>
      <c r="BLV9" s="207"/>
      <c r="BLW9" s="207"/>
      <c r="BLX9" s="207"/>
      <c r="BLY9" s="207"/>
      <c r="BLZ9" s="207"/>
      <c r="BMA9" s="207"/>
      <c r="BMB9" s="207"/>
      <c r="BMC9" s="207"/>
      <c r="BMD9" s="207"/>
      <c r="BME9" s="207"/>
      <c r="BMF9" s="207"/>
      <c r="BMG9" s="207"/>
      <c r="BMH9" s="207"/>
      <c r="BMI9" s="207"/>
      <c r="BMJ9" s="207"/>
      <c r="BMK9" s="207"/>
      <c r="BML9" s="207"/>
      <c r="BMM9" s="207"/>
      <c r="BMN9" s="207"/>
      <c r="BMO9" s="207"/>
      <c r="BMP9" s="207"/>
      <c r="BMQ9" s="207"/>
      <c r="BMR9" s="207"/>
      <c r="BMS9" s="207"/>
      <c r="BMT9" s="207"/>
      <c r="BMU9" s="207"/>
      <c r="BMV9" s="207"/>
      <c r="BMW9" s="207"/>
      <c r="BMX9" s="207"/>
      <c r="BMY9" s="207"/>
      <c r="BMZ9" s="207"/>
      <c r="BNA9" s="207"/>
      <c r="BNB9" s="207"/>
      <c r="BNC9" s="207"/>
      <c r="BND9" s="207"/>
      <c r="BNE9" s="207"/>
      <c r="BNF9" s="207"/>
      <c r="BNG9" s="207"/>
      <c r="BNH9" s="207"/>
      <c r="BNI9" s="207"/>
      <c r="BNJ9" s="207"/>
      <c r="BNK9" s="207"/>
      <c r="BNL9" s="207"/>
      <c r="BNM9" s="207"/>
      <c r="BNN9" s="207"/>
      <c r="BNO9" s="207"/>
      <c r="BNP9" s="207"/>
      <c r="BNQ9" s="207"/>
      <c r="BNR9" s="207"/>
      <c r="BNS9" s="207"/>
      <c r="BNT9" s="207"/>
      <c r="BNU9" s="207"/>
      <c r="BNV9" s="207"/>
      <c r="BNW9" s="207"/>
      <c r="BNX9" s="207"/>
      <c r="BNY9" s="207"/>
      <c r="BNZ9" s="207"/>
      <c r="BOA9" s="207"/>
      <c r="BOB9" s="207"/>
      <c r="BOC9" s="207"/>
      <c r="BOD9" s="207"/>
      <c r="BOE9" s="207"/>
      <c r="BOF9" s="207"/>
      <c r="BOG9" s="207"/>
      <c r="BOH9" s="207"/>
      <c r="BOI9" s="207"/>
      <c r="BOJ9" s="207"/>
      <c r="BOK9" s="207"/>
      <c r="BOL9" s="207"/>
      <c r="BOM9" s="207"/>
      <c r="BON9" s="207"/>
      <c r="BOO9" s="207"/>
      <c r="BOP9" s="207"/>
      <c r="BOQ9" s="207"/>
      <c r="BOR9" s="207"/>
      <c r="BOS9" s="207"/>
      <c r="BOT9" s="207"/>
      <c r="BOU9" s="207"/>
      <c r="BOV9" s="207"/>
      <c r="BOW9" s="207"/>
      <c r="BOX9" s="207"/>
      <c r="BOY9" s="207"/>
      <c r="BOZ9" s="207"/>
      <c r="BPA9" s="207"/>
      <c r="BPB9" s="207"/>
      <c r="BPC9" s="207"/>
      <c r="BPD9" s="207"/>
      <c r="BPE9" s="207"/>
      <c r="BPF9" s="207"/>
      <c r="BPG9" s="207"/>
      <c r="BPH9" s="207"/>
      <c r="BPI9" s="207"/>
      <c r="BPJ9" s="207"/>
      <c r="BPK9" s="207"/>
      <c r="BPL9" s="207"/>
      <c r="BPM9" s="207"/>
      <c r="BPN9" s="207"/>
      <c r="BPO9" s="207"/>
      <c r="BPP9" s="207"/>
      <c r="BPQ9" s="207"/>
      <c r="BPR9" s="207"/>
      <c r="BPS9" s="207"/>
      <c r="BPT9" s="207"/>
      <c r="BPU9" s="207"/>
      <c r="BPV9" s="207"/>
      <c r="BPW9" s="207"/>
      <c r="BPX9" s="207"/>
      <c r="BPY9" s="207"/>
      <c r="BPZ9" s="207"/>
      <c r="BQA9" s="207"/>
      <c r="BQB9" s="207"/>
      <c r="BQC9" s="207"/>
      <c r="BQD9" s="207"/>
      <c r="BQE9" s="207"/>
      <c r="BQF9" s="207"/>
      <c r="BQG9" s="207"/>
      <c r="BQH9" s="207"/>
      <c r="BQI9" s="207"/>
      <c r="BQJ9" s="207"/>
      <c r="BQK9" s="207"/>
      <c r="BQL9" s="207"/>
      <c r="BQM9" s="207"/>
      <c r="BQN9" s="207"/>
      <c r="BQO9" s="207"/>
      <c r="BQP9" s="207"/>
      <c r="BQQ9" s="207"/>
      <c r="BQR9" s="207"/>
      <c r="BQS9" s="207"/>
      <c r="BQT9" s="207"/>
      <c r="BQU9" s="207"/>
      <c r="BQV9" s="207"/>
      <c r="BQW9" s="207"/>
      <c r="BQX9" s="207"/>
      <c r="BQY9" s="207"/>
      <c r="BQZ9" s="207"/>
      <c r="BRA9" s="207"/>
      <c r="BRB9" s="207"/>
      <c r="BRC9" s="207"/>
      <c r="BRD9" s="207"/>
      <c r="BRE9" s="207"/>
      <c r="BRF9" s="207"/>
      <c r="BRG9" s="207"/>
      <c r="BRH9" s="207"/>
      <c r="BRI9" s="207"/>
      <c r="BRJ9" s="207"/>
      <c r="BRK9" s="207"/>
      <c r="BRL9" s="207"/>
      <c r="BRM9" s="207"/>
      <c r="BRN9" s="207"/>
      <c r="BRO9" s="207"/>
      <c r="BRP9" s="207"/>
      <c r="BRQ9" s="207"/>
      <c r="BRR9" s="207"/>
      <c r="BRS9" s="207"/>
      <c r="BRT9" s="207"/>
      <c r="BRU9" s="207"/>
      <c r="BRV9" s="207"/>
      <c r="BRW9" s="207"/>
      <c r="BRX9" s="207"/>
      <c r="BRY9" s="207"/>
      <c r="BRZ9" s="207"/>
      <c r="BSA9" s="207"/>
      <c r="BSB9" s="207"/>
      <c r="BSC9" s="207"/>
      <c r="BSD9" s="207"/>
      <c r="BSE9" s="207"/>
      <c r="BSF9" s="207"/>
      <c r="BSG9" s="207"/>
      <c r="BSH9" s="207"/>
      <c r="BSI9" s="207"/>
      <c r="BSJ9" s="207"/>
      <c r="BSK9" s="207"/>
      <c r="BSL9" s="207"/>
      <c r="BSM9" s="207"/>
      <c r="BSN9" s="207"/>
      <c r="BSO9" s="207"/>
      <c r="BSP9" s="207"/>
      <c r="BSQ9" s="207"/>
      <c r="BSR9" s="207"/>
      <c r="BSS9" s="207"/>
      <c r="BST9" s="207"/>
      <c r="BSU9" s="207"/>
      <c r="BSV9" s="207"/>
      <c r="BSW9" s="207"/>
      <c r="BSX9" s="207"/>
      <c r="BSY9" s="207"/>
      <c r="BSZ9" s="207"/>
      <c r="BTA9" s="207"/>
      <c r="BTB9" s="207"/>
      <c r="BTC9" s="207"/>
      <c r="BTD9" s="207"/>
      <c r="BTE9" s="207"/>
      <c r="BTF9" s="207"/>
      <c r="BTG9" s="207"/>
      <c r="BTH9" s="207"/>
      <c r="BTI9" s="207"/>
      <c r="BTJ9" s="207"/>
      <c r="BTK9" s="207"/>
      <c r="BTL9" s="207"/>
      <c r="BTM9" s="207"/>
      <c r="BTN9" s="207"/>
      <c r="BTO9" s="207"/>
      <c r="BTP9" s="207"/>
      <c r="BTQ9" s="207"/>
      <c r="BTR9" s="207"/>
      <c r="BTS9" s="207"/>
      <c r="BTT9" s="207"/>
      <c r="BTU9" s="207"/>
      <c r="BTV9" s="207"/>
      <c r="BTW9" s="207"/>
      <c r="BTX9" s="207"/>
      <c r="BTY9" s="207"/>
      <c r="BTZ9" s="207"/>
      <c r="BUA9" s="207"/>
      <c r="BUB9" s="207"/>
      <c r="BUC9" s="207"/>
      <c r="BUD9" s="207"/>
      <c r="BUE9" s="207"/>
      <c r="BUF9" s="207"/>
      <c r="BUG9" s="207"/>
      <c r="BUH9" s="207"/>
      <c r="BUI9" s="207"/>
      <c r="BUJ9" s="207"/>
      <c r="BUK9" s="207"/>
      <c r="BUL9" s="207"/>
      <c r="BUM9" s="207"/>
      <c r="BUN9" s="207"/>
      <c r="BUO9" s="207"/>
      <c r="BUP9" s="207"/>
      <c r="BUQ9" s="207"/>
      <c r="BUR9" s="207"/>
      <c r="BUS9" s="207"/>
      <c r="BUT9" s="207"/>
      <c r="BUU9" s="207"/>
      <c r="BUV9" s="207"/>
      <c r="BUW9" s="207"/>
      <c r="BUX9" s="207"/>
      <c r="BUY9" s="207"/>
      <c r="BUZ9" s="207"/>
      <c r="BVA9" s="207"/>
      <c r="BVB9" s="207"/>
      <c r="BVC9" s="207"/>
      <c r="BVD9" s="207"/>
      <c r="BVE9" s="207"/>
      <c r="BVF9" s="207"/>
      <c r="BVG9" s="207"/>
      <c r="BVH9" s="207"/>
      <c r="BVI9" s="207"/>
      <c r="BVJ9" s="207"/>
      <c r="BVK9" s="207"/>
      <c r="BVL9" s="207"/>
      <c r="BVM9" s="207"/>
      <c r="BVN9" s="207"/>
      <c r="BVO9" s="207"/>
      <c r="BVP9" s="207"/>
      <c r="BVQ9" s="207"/>
      <c r="BVR9" s="207"/>
      <c r="BVS9" s="207"/>
      <c r="BVT9" s="207"/>
      <c r="BVU9" s="207"/>
      <c r="BVV9" s="207"/>
      <c r="BVW9" s="207"/>
      <c r="BVX9" s="207"/>
      <c r="BVY9" s="207"/>
      <c r="BVZ9" s="207"/>
      <c r="BWA9" s="207"/>
      <c r="BWB9" s="207"/>
      <c r="BWC9" s="207"/>
      <c r="BWD9" s="207"/>
      <c r="BWE9" s="207"/>
      <c r="BWF9" s="207"/>
      <c r="BWG9" s="207"/>
      <c r="BWH9" s="207"/>
      <c r="BWI9" s="207"/>
      <c r="BWJ9" s="207"/>
      <c r="BWK9" s="207"/>
      <c r="BWL9" s="207"/>
      <c r="BWM9" s="207"/>
      <c r="BWN9" s="207"/>
      <c r="BWO9" s="207"/>
      <c r="BWP9" s="207"/>
      <c r="BWQ9" s="207"/>
      <c r="BWR9" s="207"/>
      <c r="BWS9" s="207"/>
      <c r="BWT9" s="207"/>
      <c r="BWU9" s="207"/>
      <c r="BWV9" s="207"/>
      <c r="BWW9" s="207"/>
      <c r="BWX9" s="207"/>
      <c r="BWY9" s="207"/>
      <c r="BWZ9" s="207"/>
      <c r="BXA9" s="207"/>
      <c r="BXB9" s="207"/>
      <c r="BXC9" s="207"/>
      <c r="BXD9" s="207"/>
      <c r="BXE9" s="207"/>
      <c r="BXF9" s="207"/>
      <c r="BXG9" s="207"/>
      <c r="BXH9" s="207"/>
      <c r="BXI9" s="207"/>
      <c r="BXJ9" s="207"/>
      <c r="BXK9" s="207"/>
      <c r="BXL9" s="207"/>
      <c r="BXM9" s="207"/>
      <c r="BXN9" s="207"/>
      <c r="BXO9" s="207"/>
      <c r="BXP9" s="207"/>
      <c r="BXQ9" s="207"/>
      <c r="BXR9" s="207"/>
      <c r="BXS9" s="207"/>
      <c r="BXT9" s="207"/>
      <c r="BXU9" s="207"/>
      <c r="BXV9" s="207"/>
      <c r="BXW9" s="207"/>
      <c r="BXX9" s="207"/>
      <c r="BXY9" s="207"/>
      <c r="BXZ9" s="207"/>
      <c r="BYA9" s="207"/>
      <c r="BYB9" s="207"/>
      <c r="BYC9" s="207"/>
      <c r="BYD9" s="207"/>
      <c r="BYE9" s="207"/>
      <c r="BYF9" s="207"/>
      <c r="BYG9" s="207"/>
      <c r="BYH9" s="207"/>
      <c r="BYI9" s="207"/>
      <c r="BYJ9" s="207"/>
      <c r="BYK9" s="207"/>
      <c r="BYL9" s="207"/>
      <c r="BYM9" s="207"/>
      <c r="BYN9" s="207"/>
      <c r="BYO9" s="207"/>
      <c r="BYP9" s="207"/>
      <c r="BYQ9" s="207"/>
      <c r="BYR9" s="207"/>
      <c r="BYS9" s="207"/>
      <c r="BYT9" s="207"/>
      <c r="BYU9" s="207"/>
      <c r="BYV9" s="207"/>
      <c r="BYW9" s="207"/>
      <c r="BYX9" s="207"/>
      <c r="BYY9" s="207"/>
      <c r="BYZ9" s="207"/>
      <c r="BZA9" s="207"/>
      <c r="BZB9" s="207"/>
      <c r="BZC9" s="207"/>
      <c r="BZD9" s="207"/>
      <c r="BZE9" s="207"/>
      <c r="BZF9" s="207"/>
      <c r="BZG9" s="207"/>
      <c r="BZH9" s="207"/>
      <c r="BZI9" s="207"/>
      <c r="BZJ9" s="207"/>
      <c r="BZK9" s="207"/>
      <c r="BZL9" s="207"/>
      <c r="BZM9" s="207"/>
      <c r="BZN9" s="207"/>
      <c r="BZO9" s="207"/>
      <c r="BZP9" s="207"/>
      <c r="BZQ9" s="207"/>
      <c r="BZR9" s="207"/>
      <c r="BZS9" s="207"/>
      <c r="BZT9" s="207"/>
      <c r="BZU9" s="207"/>
      <c r="BZV9" s="207"/>
      <c r="BZW9" s="207"/>
      <c r="BZX9" s="207"/>
      <c r="BZY9" s="207"/>
      <c r="BZZ9" s="207"/>
      <c r="CAA9" s="207"/>
      <c r="CAB9" s="207"/>
      <c r="CAC9" s="207"/>
      <c r="CAD9" s="207"/>
      <c r="CAE9" s="207"/>
      <c r="CAF9" s="207"/>
      <c r="CAG9" s="207"/>
      <c r="CAH9" s="207"/>
      <c r="CAI9" s="207"/>
      <c r="CAJ9" s="207"/>
      <c r="CAK9" s="207"/>
      <c r="CAL9" s="207"/>
      <c r="CAM9" s="207"/>
      <c r="CAN9" s="207"/>
      <c r="CAO9" s="207"/>
      <c r="CAP9" s="207"/>
      <c r="CAQ9" s="207"/>
      <c r="CAR9" s="207"/>
      <c r="CAS9" s="207"/>
      <c r="CAT9" s="207"/>
      <c r="CAU9" s="207"/>
      <c r="CAV9" s="207"/>
      <c r="CAW9" s="207"/>
      <c r="CAX9" s="207"/>
      <c r="CAY9" s="207"/>
      <c r="CAZ9" s="207"/>
      <c r="CBA9" s="207"/>
      <c r="CBB9" s="207"/>
      <c r="CBC9" s="207"/>
      <c r="CBD9" s="207"/>
      <c r="CBE9" s="207"/>
      <c r="CBF9" s="207"/>
      <c r="CBG9" s="207"/>
      <c r="CBH9" s="207"/>
      <c r="CBI9" s="207"/>
      <c r="CBJ9" s="207"/>
      <c r="CBK9" s="207"/>
      <c r="CBL9" s="207"/>
      <c r="CBM9" s="207"/>
      <c r="CBN9" s="207"/>
      <c r="CBO9" s="207"/>
      <c r="CBP9" s="207"/>
      <c r="CBQ9" s="207"/>
      <c r="CBR9" s="207"/>
      <c r="CBS9" s="207"/>
      <c r="CBT9" s="207"/>
      <c r="CBU9" s="207"/>
      <c r="CBV9" s="207"/>
      <c r="CBW9" s="207"/>
      <c r="CBX9" s="207"/>
      <c r="CBY9" s="207"/>
      <c r="CBZ9" s="207"/>
      <c r="CCA9" s="207"/>
      <c r="CCB9" s="207"/>
      <c r="CCC9" s="207"/>
      <c r="CCD9" s="207"/>
      <c r="CCE9" s="207"/>
      <c r="CCF9" s="207"/>
      <c r="CCG9" s="207"/>
      <c r="CCH9" s="207"/>
      <c r="CCI9" s="207"/>
      <c r="CCJ9" s="207"/>
      <c r="CCK9" s="207"/>
      <c r="CCL9" s="207"/>
      <c r="CCM9" s="207"/>
      <c r="CCN9" s="207"/>
      <c r="CCO9" s="207"/>
      <c r="CCP9" s="207"/>
      <c r="CCQ9" s="207"/>
      <c r="CCR9" s="207"/>
      <c r="CCS9" s="207"/>
      <c r="CCT9" s="207"/>
      <c r="CCU9" s="207"/>
      <c r="CCV9" s="207"/>
      <c r="CCW9" s="207"/>
      <c r="CCX9" s="207"/>
      <c r="CCY9" s="207"/>
      <c r="CCZ9" s="207"/>
      <c r="CDA9" s="207"/>
      <c r="CDB9" s="207"/>
      <c r="CDC9" s="207"/>
      <c r="CDD9" s="207"/>
      <c r="CDE9" s="207"/>
      <c r="CDF9" s="207"/>
      <c r="CDG9" s="207"/>
      <c r="CDH9" s="207"/>
      <c r="CDI9" s="207"/>
      <c r="CDJ9" s="207"/>
      <c r="CDK9" s="207"/>
      <c r="CDL9" s="207"/>
      <c r="CDM9" s="207"/>
      <c r="CDN9" s="207"/>
      <c r="CDO9" s="207"/>
      <c r="CDP9" s="207"/>
      <c r="CDQ9" s="207"/>
      <c r="CDR9" s="207"/>
      <c r="CDS9" s="207"/>
      <c r="CDT9" s="207"/>
      <c r="CDU9" s="207"/>
      <c r="CDV9" s="207"/>
      <c r="CDW9" s="207"/>
      <c r="CDX9" s="207"/>
      <c r="CDY9" s="207"/>
      <c r="CDZ9" s="207"/>
      <c r="CEA9" s="207"/>
      <c r="CEB9" s="207"/>
      <c r="CEC9" s="207"/>
      <c r="CED9" s="207"/>
      <c r="CEE9" s="207"/>
      <c r="CEF9" s="207"/>
      <c r="CEG9" s="207"/>
      <c r="CEH9" s="207"/>
      <c r="CEI9" s="207"/>
      <c r="CEJ9" s="207"/>
      <c r="CEK9" s="207"/>
      <c r="CEL9" s="207"/>
      <c r="CEM9" s="207"/>
      <c r="CEN9" s="207"/>
      <c r="CEO9" s="207"/>
      <c r="CEP9" s="207"/>
      <c r="CEQ9" s="207"/>
      <c r="CER9" s="207"/>
      <c r="CES9" s="207"/>
      <c r="CET9" s="207"/>
      <c r="CEU9" s="207"/>
      <c r="CEV9" s="207"/>
      <c r="CEW9" s="207"/>
      <c r="CEX9" s="207"/>
      <c r="CEY9" s="207"/>
      <c r="CEZ9" s="207"/>
      <c r="CFA9" s="207"/>
      <c r="CFB9" s="207"/>
      <c r="CFC9" s="207"/>
      <c r="CFD9" s="207"/>
      <c r="CFE9" s="207"/>
      <c r="CFF9" s="207"/>
      <c r="CFG9" s="207"/>
      <c r="CFH9" s="207"/>
      <c r="CFI9" s="207"/>
      <c r="CFJ9" s="207"/>
      <c r="CFK9" s="207"/>
      <c r="CFL9" s="207"/>
      <c r="CFM9" s="207"/>
      <c r="CFN9" s="207"/>
      <c r="CFO9" s="207"/>
      <c r="CFP9" s="207"/>
      <c r="CFQ9" s="207"/>
      <c r="CFR9" s="207"/>
      <c r="CFS9" s="207"/>
      <c r="CFT9" s="207"/>
      <c r="CFU9" s="207"/>
      <c r="CFV9" s="207"/>
      <c r="CFW9" s="207"/>
      <c r="CFX9" s="207"/>
      <c r="CFY9" s="207"/>
      <c r="CFZ9" s="207"/>
      <c r="CGA9" s="207"/>
      <c r="CGB9" s="207"/>
      <c r="CGC9" s="207"/>
      <c r="CGD9" s="207"/>
      <c r="CGE9" s="207"/>
      <c r="CGF9" s="207"/>
      <c r="CGG9" s="207"/>
      <c r="CGH9" s="207"/>
      <c r="CGI9" s="207"/>
      <c r="CGJ9" s="207"/>
      <c r="CGK9" s="207"/>
      <c r="CGL9" s="207"/>
      <c r="CGM9" s="207"/>
      <c r="CGN9" s="207"/>
      <c r="CGO9" s="207"/>
      <c r="CGP9" s="207"/>
      <c r="CGQ9" s="207"/>
      <c r="CGR9" s="207"/>
      <c r="CGS9" s="207"/>
      <c r="CGT9" s="207"/>
      <c r="CGU9" s="207"/>
      <c r="CGV9" s="207"/>
      <c r="CGW9" s="207"/>
      <c r="CGX9" s="207"/>
      <c r="CGY9" s="207"/>
      <c r="CGZ9" s="207"/>
      <c r="CHA9" s="207"/>
      <c r="CHB9" s="207"/>
      <c r="CHC9" s="207"/>
      <c r="CHD9" s="207"/>
      <c r="CHE9" s="207"/>
      <c r="CHF9" s="207"/>
      <c r="CHG9" s="207"/>
      <c r="CHH9" s="207"/>
      <c r="CHI9" s="207"/>
      <c r="CHJ9" s="207"/>
      <c r="CHK9" s="207"/>
      <c r="CHL9" s="207"/>
      <c r="CHM9" s="207"/>
      <c r="CHN9" s="207"/>
      <c r="CHO9" s="207"/>
      <c r="CHP9" s="207"/>
      <c r="CHQ9" s="207"/>
      <c r="CHR9" s="207"/>
      <c r="CHS9" s="207"/>
      <c r="CHT9" s="207"/>
      <c r="CHU9" s="207"/>
      <c r="CHV9" s="207"/>
      <c r="CHW9" s="207"/>
      <c r="CHX9" s="207"/>
      <c r="CHY9" s="207"/>
      <c r="CHZ9" s="207"/>
      <c r="CIA9" s="207"/>
      <c r="CIB9" s="207"/>
      <c r="CIC9" s="207"/>
      <c r="CID9" s="207"/>
      <c r="CIE9" s="207"/>
      <c r="CIF9" s="207"/>
      <c r="CIG9" s="207"/>
      <c r="CIH9" s="207"/>
      <c r="CII9" s="207"/>
      <c r="CIJ9" s="207"/>
      <c r="CIK9" s="207"/>
      <c r="CIL9" s="207"/>
      <c r="CIM9" s="207"/>
      <c r="CIN9" s="207"/>
      <c r="CIO9" s="207"/>
      <c r="CIP9" s="207"/>
      <c r="CIQ9" s="207"/>
      <c r="CIR9" s="207"/>
      <c r="CIS9" s="207"/>
      <c r="CIT9" s="207"/>
      <c r="CIU9" s="207"/>
      <c r="CIV9" s="207"/>
      <c r="CIW9" s="207"/>
      <c r="CIX9" s="207"/>
      <c r="CIY9" s="207"/>
      <c r="CIZ9" s="207"/>
      <c r="CJA9" s="207"/>
      <c r="CJB9" s="207"/>
      <c r="CJC9" s="207"/>
      <c r="CJD9" s="207"/>
      <c r="CJE9" s="207"/>
      <c r="CJF9" s="207"/>
      <c r="CJG9" s="207"/>
      <c r="CJH9" s="207"/>
      <c r="CJI9" s="207"/>
      <c r="CJJ9" s="207"/>
      <c r="CJK9" s="207"/>
      <c r="CJL9" s="207"/>
      <c r="CJM9" s="207"/>
      <c r="CJN9" s="207"/>
      <c r="CJO9" s="207"/>
      <c r="CJP9" s="207"/>
      <c r="CJQ9" s="207"/>
      <c r="CJR9" s="207"/>
      <c r="CJS9" s="207"/>
      <c r="CJT9" s="207"/>
      <c r="CJU9" s="207"/>
      <c r="CJV9" s="207"/>
      <c r="CJW9" s="207"/>
      <c r="CJX9" s="207"/>
      <c r="CJY9" s="207"/>
      <c r="CJZ9" s="207"/>
      <c r="CKA9" s="207"/>
      <c r="CKB9" s="207"/>
      <c r="CKC9" s="207"/>
      <c r="CKD9" s="207"/>
      <c r="CKE9" s="207"/>
      <c r="CKF9" s="207"/>
      <c r="CKG9" s="207"/>
      <c r="CKH9" s="207"/>
      <c r="CKI9" s="207"/>
      <c r="CKJ9" s="207"/>
      <c r="CKK9" s="207"/>
      <c r="CKL9" s="207"/>
      <c r="CKM9" s="207"/>
      <c r="CKN9" s="207"/>
      <c r="CKO9" s="207"/>
      <c r="CKP9" s="207"/>
      <c r="CKQ9" s="207"/>
      <c r="CKR9" s="207"/>
      <c r="CKS9" s="207"/>
      <c r="CKT9" s="207"/>
      <c r="CKU9" s="207"/>
      <c r="CKV9" s="207"/>
      <c r="CKW9" s="207"/>
      <c r="CKX9" s="207"/>
      <c r="CKY9" s="207"/>
      <c r="CKZ9" s="207"/>
      <c r="CLA9" s="207"/>
      <c r="CLB9" s="207"/>
      <c r="CLC9" s="207"/>
      <c r="CLD9" s="207"/>
      <c r="CLE9" s="207"/>
      <c r="CLF9" s="207"/>
      <c r="CLG9" s="207"/>
      <c r="CLH9" s="207"/>
      <c r="CLI9" s="207"/>
      <c r="CLJ9" s="207"/>
      <c r="CLK9" s="207"/>
      <c r="CLL9" s="207"/>
      <c r="CLM9" s="207"/>
      <c r="CLN9" s="207"/>
      <c r="CLO9" s="207"/>
      <c r="CLP9" s="207"/>
      <c r="CLQ9" s="207"/>
      <c r="CLR9" s="207"/>
      <c r="CLS9" s="207"/>
      <c r="CLT9" s="207"/>
      <c r="CLU9" s="207"/>
      <c r="CLV9" s="207"/>
      <c r="CLW9" s="207"/>
      <c r="CLX9" s="207"/>
      <c r="CLY9" s="207"/>
      <c r="CLZ9" s="207"/>
      <c r="CMA9" s="207"/>
      <c r="CMB9" s="207"/>
      <c r="CMC9" s="207"/>
      <c r="CMD9" s="207"/>
      <c r="CME9" s="207"/>
      <c r="CMF9" s="207"/>
      <c r="CMG9" s="207"/>
      <c r="CMH9" s="207"/>
      <c r="CMI9" s="207"/>
      <c r="CMJ9" s="207"/>
      <c r="CMK9" s="207"/>
      <c r="CML9" s="207"/>
      <c r="CMM9" s="207"/>
      <c r="CMN9" s="207"/>
      <c r="CMO9" s="207"/>
      <c r="CMP9" s="207"/>
      <c r="CMQ9" s="207"/>
      <c r="CMR9" s="207"/>
      <c r="CMS9" s="207"/>
      <c r="CMT9" s="207"/>
      <c r="CMU9" s="207"/>
      <c r="CMV9" s="207"/>
      <c r="CMW9" s="207"/>
      <c r="CMX9" s="207"/>
      <c r="CMY9" s="207"/>
      <c r="CMZ9" s="207"/>
      <c r="CNA9" s="207"/>
      <c r="CNB9" s="207"/>
      <c r="CNC9" s="207"/>
      <c r="CND9" s="207"/>
      <c r="CNE9" s="207"/>
      <c r="CNF9" s="207"/>
      <c r="CNG9" s="207"/>
      <c r="CNH9" s="207"/>
      <c r="CNI9" s="207"/>
      <c r="CNJ9" s="207"/>
      <c r="CNK9" s="207"/>
      <c r="CNL9" s="207"/>
      <c r="CNM9" s="207"/>
      <c r="CNN9" s="207"/>
      <c r="CNO9" s="207"/>
      <c r="CNP9" s="207"/>
      <c r="CNQ9" s="207"/>
      <c r="CNR9" s="207"/>
      <c r="CNS9" s="207"/>
      <c r="CNT9" s="207"/>
      <c r="CNU9" s="207"/>
      <c r="CNV9" s="207"/>
      <c r="CNW9" s="207"/>
      <c r="CNX9" s="207"/>
      <c r="CNY9" s="207"/>
      <c r="CNZ9" s="207"/>
      <c r="COA9" s="207"/>
      <c r="COB9" s="207"/>
      <c r="COC9" s="207"/>
      <c r="COD9" s="207"/>
      <c r="COE9" s="207"/>
      <c r="COF9" s="207"/>
      <c r="COG9" s="207"/>
      <c r="COH9" s="207"/>
      <c r="COI9" s="207"/>
      <c r="COJ9" s="207"/>
      <c r="COK9" s="207"/>
      <c r="COL9" s="207"/>
      <c r="COM9" s="207"/>
      <c r="CON9" s="207"/>
      <c r="COO9" s="207"/>
      <c r="COP9" s="207"/>
      <c r="COQ9" s="207"/>
      <c r="COR9" s="207"/>
      <c r="COS9" s="207"/>
      <c r="COT9" s="207"/>
      <c r="COU9" s="207"/>
      <c r="COV9" s="207"/>
      <c r="COW9" s="207"/>
      <c r="COX9" s="207"/>
      <c r="COY9" s="207"/>
      <c r="COZ9" s="207"/>
      <c r="CPA9" s="207"/>
      <c r="CPB9" s="207"/>
      <c r="CPC9" s="207"/>
      <c r="CPD9" s="207"/>
      <c r="CPE9" s="207"/>
      <c r="CPF9" s="207"/>
      <c r="CPG9" s="207"/>
      <c r="CPH9" s="207"/>
      <c r="CPI9" s="207"/>
      <c r="CPJ9" s="207"/>
      <c r="CPK9" s="207"/>
      <c r="CPL9" s="207"/>
      <c r="CPM9" s="207"/>
      <c r="CPN9" s="207"/>
      <c r="CPO9" s="207"/>
      <c r="CPP9" s="207"/>
      <c r="CPQ9" s="207"/>
      <c r="CPR9" s="207"/>
      <c r="CPS9" s="207"/>
      <c r="CPT9" s="207"/>
      <c r="CPU9" s="207"/>
      <c r="CPV9" s="207"/>
      <c r="CPW9" s="207"/>
      <c r="CPX9" s="207"/>
      <c r="CPY9" s="207"/>
      <c r="CPZ9" s="207"/>
      <c r="CQA9" s="207"/>
      <c r="CQB9" s="207"/>
      <c r="CQC9" s="207"/>
      <c r="CQD9" s="207"/>
      <c r="CQE9" s="207"/>
      <c r="CQF9" s="207"/>
      <c r="CQG9" s="207"/>
      <c r="CQH9" s="207"/>
      <c r="CQI9" s="207"/>
      <c r="CQJ9" s="207"/>
      <c r="CQK9" s="207"/>
      <c r="CQL9" s="207"/>
      <c r="CQM9" s="207"/>
      <c r="CQN9" s="207"/>
      <c r="CQO9" s="207"/>
      <c r="CQP9" s="207"/>
      <c r="CQQ9" s="207"/>
      <c r="CQR9" s="207"/>
      <c r="CQS9" s="207"/>
      <c r="CQT9" s="207"/>
      <c r="CQU9" s="207"/>
      <c r="CQV9" s="207"/>
      <c r="CQW9" s="207"/>
      <c r="CQX9" s="207"/>
      <c r="CQY9" s="207"/>
      <c r="CQZ9" s="207"/>
      <c r="CRA9" s="207"/>
      <c r="CRB9" s="207"/>
      <c r="CRC9" s="207"/>
      <c r="CRD9" s="207"/>
      <c r="CRE9" s="207"/>
      <c r="CRF9" s="207"/>
      <c r="CRG9" s="207"/>
      <c r="CRH9" s="207"/>
      <c r="CRI9" s="207"/>
      <c r="CRJ9" s="207"/>
      <c r="CRK9" s="207"/>
      <c r="CRL9" s="207"/>
      <c r="CRM9" s="207"/>
      <c r="CRN9" s="207"/>
      <c r="CRO9" s="207"/>
      <c r="CRP9" s="207"/>
      <c r="CRQ9" s="207"/>
      <c r="CRR9" s="207"/>
      <c r="CRS9" s="207"/>
      <c r="CRT9" s="207"/>
      <c r="CRU9" s="207"/>
      <c r="CRV9" s="207"/>
      <c r="CRW9" s="207"/>
      <c r="CRX9" s="207"/>
      <c r="CRY9" s="207"/>
      <c r="CRZ9" s="207"/>
      <c r="CSA9" s="207"/>
      <c r="CSB9" s="207"/>
      <c r="CSC9" s="207"/>
      <c r="CSD9" s="207"/>
      <c r="CSE9" s="207"/>
      <c r="CSF9" s="207"/>
      <c r="CSG9" s="207"/>
      <c r="CSH9" s="207"/>
      <c r="CSI9" s="207"/>
      <c r="CSJ9" s="207"/>
      <c r="CSK9" s="207"/>
      <c r="CSL9" s="207"/>
      <c r="CSM9" s="207"/>
      <c r="CSN9" s="207"/>
      <c r="CSO9" s="207"/>
      <c r="CSP9" s="207"/>
      <c r="CSQ9" s="207"/>
      <c r="CSR9" s="207"/>
      <c r="CSS9" s="207"/>
      <c r="CST9" s="207"/>
      <c r="CSU9" s="207"/>
      <c r="CSV9" s="207"/>
      <c r="CSW9" s="207"/>
      <c r="CSX9" s="207"/>
      <c r="CSY9" s="207"/>
      <c r="CSZ9" s="207"/>
      <c r="CTA9" s="207"/>
      <c r="CTB9" s="207"/>
      <c r="CTC9" s="207"/>
      <c r="CTD9" s="207"/>
      <c r="CTE9" s="207"/>
      <c r="CTF9" s="207"/>
      <c r="CTG9" s="207"/>
      <c r="CTH9" s="207"/>
      <c r="CTI9" s="207"/>
      <c r="CTJ9" s="207"/>
      <c r="CTK9" s="207"/>
      <c r="CTL9" s="207"/>
      <c r="CTM9" s="207"/>
      <c r="CTN9" s="207"/>
      <c r="CTO9" s="207"/>
      <c r="CTP9" s="207"/>
      <c r="CTQ9" s="207"/>
      <c r="CTR9" s="207"/>
      <c r="CTS9" s="207"/>
      <c r="CTT9" s="207"/>
      <c r="CTU9" s="207"/>
      <c r="CTV9" s="207"/>
      <c r="CTW9" s="207"/>
      <c r="CTX9" s="207"/>
      <c r="CTY9" s="207"/>
      <c r="CTZ9" s="207"/>
      <c r="CUA9" s="207"/>
      <c r="CUB9" s="207"/>
      <c r="CUC9" s="207"/>
      <c r="CUD9" s="207"/>
      <c r="CUE9" s="207"/>
      <c r="CUF9" s="207"/>
      <c r="CUG9" s="207"/>
      <c r="CUH9" s="207"/>
      <c r="CUI9" s="207"/>
      <c r="CUJ9" s="207"/>
      <c r="CUK9" s="207"/>
      <c r="CUL9" s="207"/>
      <c r="CUM9" s="207"/>
      <c r="CUN9" s="207"/>
      <c r="CUO9" s="207"/>
      <c r="CUP9" s="207"/>
      <c r="CUQ9" s="207"/>
      <c r="CUR9" s="207"/>
      <c r="CUS9" s="207"/>
      <c r="CUT9" s="207"/>
      <c r="CUU9" s="207"/>
      <c r="CUV9" s="207"/>
      <c r="CUW9" s="207"/>
      <c r="CUX9" s="207"/>
      <c r="CUY9" s="207"/>
      <c r="CUZ9" s="207"/>
      <c r="CVA9" s="207"/>
      <c r="CVB9" s="207"/>
      <c r="CVC9" s="207"/>
      <c r="CVD9" s="207"/>
      <c r="CVE9" s="207"/>
      <c r="CVF9" s="207"/>
      <c r="CVG9" s="207"/>
      <c r="CVH9" s="207"/>
      <c r="CVI9" s="207"/>
      <c r="CVJ9" s="207"/>
      <c r="CVK9" s="207"/>
      <c r="CVL9" s="207"/>
      <c r="CVM9" s="207"/>
      <c r="CVN9" s="207"/>
      <c r="CVO9" s="207"/>
      <c r="CVP9" s="207"/>
      <c r="CVQ9" s="207"/>
      <c r="CVR9" s="207"/>
      <c r="CVS9" s="207"/>
      <c r="CVT9" s="207"/>
      <c r="CVU9" s="207"/>
      <c r="CVV9" s="207"/>
      <c r="CVW9" s="207"/>
      <c r="CVX9" s="207"/>
      <c r="CVY9" s="207"/>
      <c r="CVZ9" s="207"/>
      <c r="CWA9" s="207"/>
      <c r="CWB9" s="207"/>
      <c r="CWC9" s="207"/>
      <c r="CWD9" s="207"/>
      <c r="CWE9" s="207"/>
      <c r="CWF9" s="207"/>
      <c r="CWG9" s="207"/>
      <c r="CWH9" s="207"/>
      <c r="CWI9" s="207"/>
      <c r="CWJ9" s="207"/>
      <c r="CWK9" s="207"/>
      <c r="CWL9" s="207"/>
      <c r="CWM9" s="207"/>
      <c r="CWN9" s="207"/>
      <c r="CWO9" s="207"/>
      <c r="CWP9" s="207"/>
      <c r="CWQ9" s="207"/>
      <c r="CWR9" s="207"/>
      <c r="CWS9" s="207"/>
      <c r="CWT9" s="207"/>
      <c r="CWU9" s="207"/>
      <c r="CWV9" s="207"/>
      <c r="CWW9" s="207"/>
      <c r="CWX9" s="207"/>
      <c r="CWY9" s="207"/>
      <c r="CWZ9" s="207"/>
      <c r="CXA9" s="207"/>
      <c r="CXB9" s="207"/>
      <c r="CXC9" s="207"/>
      <c r="CXD9" s="207"/>
      <c r="CXE9" s="207"/>
      <c r="CXF9" s="207"/>
      <c r="CXG9" s="207"/>
      <c r="CXH9" s="207"/>
      <c r="CXI9" s="207"/>
      <c r="CXJ9" s="207"/>
      <c r="CXK9" s="207"/>
      <c r="CXL9" s="207"/>
      <c r="CXM9" s="207"/>
      <c r="CXN9" s="207"/>
      <c r="CXO9" s="207"/>
      <c r="CXP9" s="207"/>
      <c r="CXQ9" s="207"/>
      <c r="CXR9" s="207"/>
      <c r="CXS9" s="207"/>
      <c r="CXT9" s="207"/>
      <c r="CXU9" s="207"/>
      <c r="CXV9" s="207"/>
      <c r="CXW9" s="207"/>
      <c r="CXX9" s="207"/>
      <c r="CXY9" s="207"/>
      <c r="CXZ9" s="207"/>
      <c r="CYA9" s="207"/>
      <c r="CYB9" s="207"/>
      <c r="CYC9" s="207"/>
      <c r="CYD9" s="207"/>
      <c r="CYE9" s="207"/>
      <c r="CYF9" s="207"/>
      <c r="CYG9" s="207"/>
      <c r="CYH9" s="207"/>
      <c r="CYI9" s="207"/>
      <c r="CYJ9" s="207"/>
      <c r="CYK9" s="207"/>
      <c r="CYL9" s="207"/>
      <c r="CYM9" s="207"/>
      <c r="CYN9" s="207"/>
      <c r="CYO9" s="207"/>
      <c r="CYP9" s="207"/>
      <c r="CYQ9" s="207"/>
      <c r="CYR9" s="207"/>
      <c r="CYS9" s="207"/>
      <c r="CYT9" s="207"/>
      <c r="CYU9" s="207"/>
      <c r="CYV9" s="207"/>
      <c r="CYW9" s="207"/>
      <c r="CYX9" s="207"/>
      <c r="CYY9" s="207"/>
      <c r="CYZ9" s="207"/>
      <c r="CZA9" s="207"/>
      <c r="CZB9" s="207"/>
      <c r="CZC9" s="207"/>
      <c r="CZD9" s="207"/>
      <c r="CZE9" s="207"/>
      <c r="CZF9" s="207"/>
      <c r="CZG9" s="207"/>
      <c r="CZH9" s="207"/>
      <c r="CZI9" s="207"/>
      <c r="CZJ9" s="207"/>
      <c r="CZK9" s="207"/>
      <c r="CZL9" s="207"/>
      <c r="CZM9" s="207"/>
      <c r="CZN9" s="207"/>
      <c r="CZO9" s="207"/>
      <c r="CZP9" s="207"/>
      <c r="CZQ9" s="207"/>
      <c r="CZR9" s="207"/>
      <c r="CZS9" s="207"/>
      <c r="CZT9" s="207"/>
      <c r="CZU9" s="207"/>
      <c r="CZV9" s="207"/>
      <c r="CZW9" s="207"/>
      <c r="CZX9" s="207"/>
      <c r="CZY9" s="207"/>
      <c r="CZZ9" s="207"/>
      <c r="DAA9" s="207"/>
      <c r="DAB9" s="207"/>
      <c r="DAC9" s="207"/>
      <c r="DAD9" s="207"/>
      <c r="DAE9" s="207"/>
      <c r="DAF9" s="207"/>
      <c r="DAG9" s="207"/>
      <c r="DAH9" s="207"/>
      <c r="DAI9" s="207"/>
      <c r="DAJ9" s="207"/>
      <c r="DAK9" s="207"/>
      <c r="DAL9" s="207"/>
      <c r="DAM9" s="207"/>
      <c r="DAN9" s="207"/>
      <c r="DAO9" s="207"/>
      <c r="DAP9" s="207"/>
      <c r="DAQ9" s="207"/>
      <c r="DAR9" s="207"/>
      <c r="DAS9" s="207"/>
      <c r="DAT9" s="207"/>
      <c r="DAU9" s="207"/>
      <c r="DAV9" s="207"/>
      <c r="DAW9" s="207"/>
      <c r="DAX9" s="207"/>
      <c r="DAY9" s="207"/>
      <c r="DAZ9" s="207"/>
      <c r="DBA9" s="207"/>
      <c r="DBB9" s="207"/>
      <c r="DBC9" s="207"/>
      <c r="DBD9" s="207"/>
      <c r="DBE9" s="207"/>
      <c r="DBF9" s="207"/>
      <c r="DBG9" s="207"/>
      <c r="DBH9" s="207"/>
      <c r="DBI9" s="207"/>
      <c r="DBJ9" s="207"/>
      <c r="DBK9" s="207"/>
      <c r="DBL9" s="207"/>
      <c r="DBM9" s="207"/>
      <c r="DBN9" s="207"/>
      <c r="DBO9" s="207"/>
      <c r="DBP9" s="207"/>
      <c r="DBQ9" s="207"/>
      <c r="DBR9" s="207"/>
      <c r="DBS9" s="207"/>
      <c r="DBT9" s="207"/>
      <c r="DBU9" s="207"/>
      <c r="DBV9" s="207"/>
      <c r="DBW9" s="207"/>
      <c r="DBX9" s="207"/>
      <c r="DBY9" s="207"/>
      <c r="DBZ9" s="207"/>
      <c r="DCA9" s="207"/>
      <c r="DCB9" s="207"/>
      <c r="DCC9" s="207"/>
      <c r="DCD9" s="207"/>
      <c r="DCE9" s="207"/>
      <c r="DCF9" s="207"/>
      <c r="DCG9" s="207"/>
      <c r="DCH9" s="207"/>
      <c r="DCI9" s="207"/>
      <c r="DCJ9" s="207"/>
      <c r="DCK9" s="207"/>
      <c r="DCL9" s="207"/>
      <c r="DCM9" s="207"/>
      <c r="DCN9" s="207"/>
      <c r="DCO9" s="207"/>
      <c r="DCP9" s="207"/>
      <c r="DCQ9" s="207"/>
      <c r="DCR9" s="207"/>
      <c r="DCS9" s="207"/>
      <c r="DCT9" s="207"/>
      <c r="DCU9" s="207"/>
      <c r="DCV9" s="207"/>
      <c r="DCW9" s="207"/>
      <c r="DCX9" s="207"/>
      <c r="DCY9" s="207"/>
      <c r="DCZ9" s="207"/>
      <c r="DDA9" s="207"/>
      <c r="DDB9" s="207"/>
      <c r="DDC9" s="207"/>
      <c r="DDD9" s="207"/>
      <c r="DDE9" s="207"/>
      <c r="DDF9" s="207"/>
      <c r="DDG9" s="207"/>
      <c r="DDH9" s="207"/>
      <c r="DDI9" s="207"/>
      <c r="DDJ9" s="207"/>
      <c r="DDK9" s="207"/>
      <c r="DDL9" s="207"/>
      <c r="DDM9" s="207"/>
      <c r="DDN9" s="207"/>
      <c r="DDO9" s="207"/>
      <c r="DDP9" s="207"/>
      <c r="DDQ9" s="207"/>
      <c r="DDR9" s="207"/>
      <c r="DDS9" s="207"/>
      <c r="DDT9" s="207"/>
      <c r="DDU9" s="207"/>
      <c r="DDV9" s="207"/>
      <c r="DDW9" s="207"/>
      <c r="DDX9" s="207"/>
      <c r="DDY9" s="207"/>
      <c r="DDZ9" s="207"/>
      <c r="DEA9" s="207"/>
      <c r="DEB9" s="207"/>
      <c r="DEC9" s="207"/>
      <c r="DED9" s="207"/>
      <c r="DEE9" s="207"/>
      <c r="DEF9" s="207"/>
      <c r="DEG9" s="207"/>
      <c r="DEH9" s="207"/>
      <c r="DEI9" s="207"/>
      <c r="DEJ9" s="207"/>
      <c r="DEK9" s="207"/>
      <c r="DEL9" s="207"/>
      <c r="DEM9" s="207"/>
      <c r="DEN9" s="207"/>
      <c r="DEO9" s="207"/>
      <c r="DEP9" s="207"/>
      <c r="DEQ9" s="207"/>
      <c r="DER9" s="207"/>
      <c r="DES9" s="207"/>
      <c r="DET9" s="207"/>
      <c r="DEU9" s="207"/>
      <c r="DEV9" s="207"/>
      <c r="DEW9" s="207"/>
      <c r="DEX9" s="207"/>
      <c r="DEY9" s="207"/>
      <c r="DEZ9" s="207"/>
      <c r="DFA9" s="207"/>
      <c r="DFB9" s="207"/>
      <c r="DFC9" s="207"/>
      <c r="DFD9" s="207"/>
      <c r="DFE9" s="207"/>
      <c r="DFF9" s="207"/>
      <c r="DFG9" s="207"/>
      <c r="DFH9" s="207"/>
      <c r="DFI9" s="207"/>
      <c r="DFJ9" s="207"/>
      <c r="DFK9" s="207"/>
      <c r="DFL9" s="207"/>
      <c r="DFM9" s="207"/>
      <c r="DFN9" s="207"/>
      <c r="DFO9" s="207"/>
      <c r="DFP9" s="207"/>
      <c r="DFQ9" s="207"/>
      <c r="DFR9" s="207"/>
      <c r="DFS9" s="207"/>
      <c r="DFT9" s="207"/>
      <c r="DFU9" s="207"/>
      <c r="DFV9" s="207"/>
      <c r="DFW9" s="207"/>
      <c r="DFX9" s="207"/>
      <c r="DFY9" s="207"/>
      <c r="DFZ9" s="207"/>
      <c r="DGA9" s="207"/>
      <c r="DGB9" s="207"/>
      <c r="DGC9" s="207"/>
      <c r="DGD9" s="207"/>
      <c r="DGE9" s="207"/>
      <c r="DGF9" s="207"/>
      <c r="DGG9" s="207"/>
      <c r="DGH9" s="207"/>
      <c r="DGI9" s="207"/>
      <c r="DGJ9" s="207"/>
      <c r="DGK9" s="207"/>
      <c r="DGL9" s="207"/>
      <c r="DGM9" s="207"/>
      <c r="DGN9" s="207"/>
      <c r="DGO9" s="207"/>
      <c r="DGP9" s="207"/>
      <c r="DGQ9" s="207"/>
      <c r="DGR9" s="207"/>
      <c r="DGS9" s="207"/>
      <c r="DGT9" s="207"/>
      <c r="DGU9" s="207"/>
      <c r="DGV9" s="207"/>
      <c r="DGW9" s="207"/>
      <c r="DGX9" s="207"/>
      <c r="DGY9" s="207"/>
      <c r="DGZ9" s="207"/>
      <c r="DHA9" s="207"/>
      <c r="DHB9" s="207"/>
      <c r="DHC9" s="207"/>
      <c r="DHD9" s="207"/>
      <c r="DHE9" s="207"/>
      <c r="DHF9" s="207"/>
      <c r="DHG9" s="207"/>
      <c r="DHH9" s="207"/>
      <c r="DHI9" s="207"/>
      <c r="DHJ9" s="207"/>
      <c r="DHK9" s="207"/>
      <c r="DHL9" s="207"/>
      <c r="DHM9" s="207"/>
      <c r="DHN9" s="207"/>
      <c r="DHO9" s="207"/>
      <c r="DHP9" s="207"/>
      <c r="DHQ9" s="207"/>
      <c r="DHR9" s="207"/>
      <c r="DHS9" s="207"/>
      <c r="DHT9" s="207"/>
      <c r="DHU9" s="207"/>
      <c r="DHV9" s="207"/>
      <c r="DHW9" s="207"/>
      <c r="DHX9" s="207"/>
      <c r="DHY9" s="207"/>
      <c r="DHZ9" s="207"/>
      <c r="DIA9" s="207"/>
      <c r="DIB9" s="207"/>
      <c r="DIC9" s="207"/>
      <c r="DID9" s="207"/>
      <c r="DIE9" s="207"/>
      <c r="DIF9" s="207"/>
      <c r="DIG9" s="207"/>
      <c r="DIH9" s="207"/>
      <c r="DII9" s="207"/>
      <c r="DIJ9" s="207"/>
      <c r="DIK9" s="207"/>
      <c r="DIL9" s="207"/>
      <c r="DIM9" s="207"/>
      <c r="DIN9" s="207"/>
      <c r="DIO9" s="207"/>
      <c r="DIP9" s="207"/>
      <c r="DIQ9" s="207"/>
      <c r="DIR9" s="207"/>
      <c r="DIS9" s="207"/>
      <c r="DIT9" s="207"/>
      <c r="DIU9" s="207"/>
      <c r="DIV9" s="207"/>
      <c r="DIW9" s="207"/>
      <c r="DIX9" s="207"/>
      <c r="DIY9" s="207"/>
      <c r="DIZ9" s="207"/>
      <c r="DJA9" s="207"/>
      <c r="DJB9" s="207"/>
      <c r="DJC9" s="207"/>
      <c r="DJD9" s="207"/>
      <c r="DJE9" s="207"/>
      <c r="DJF9" s="207"/>
      <c r="DJG9" s="207"/>
      <c r="DJH9" s="207"/>
      <c r="DJI9" s="207"/>
      <c r="DJJ9" s="207"/>
      <c r="DJK9" s="207"/>
      <c r="DJL9" s="207"/>
      <c r="DJM9" s="207"/>
      <c r="DJN9" s="207"/>
      <c r="DJO9" s="207"/>
      <c r="DJP9" s="207"/>
      <c r="DJQ9" s="207"/>
      <c r="DJR9" s="207"/>
      <c r="DJS9" s="207"/>
      <c r="DJT9" s="207"/>
      <c r="DJU9" s="207"/>
      <c r="DJV9" s="207"/>
      <c r="DJW9" s="207"/>
      <c r="DJX9" s="207"/>
      <c r="DJY9" s="207"/>
      <c r="DJZ9" s="207"/>
      <c r="DKA9" s="207"/>
      <c r="DKB9" s="207"/>
      <c r="DKC9" s="207"/>
      <c r="DKD9" s="207"/>
      <c r="DKE9" s="207"/>
      <c r="DKF9" s="207"/>
      <c r="DKG9" s="207"/>
      <c r="DKH9" s="207"/>
      <c r="DKI9" s="207"/>
      <c r="DKJ9" s="207"/>
      <c r="DKK9" s="207"/>
      <c r="DKL9" s="207"/>
      <c r="DKM9" s="207"/>
      <c r="DKN9" s="207"/>
      <c r="DKO9" s="207"/>
      <c r="DKP9" s="207"/>
      <c r="DKQ9" s="207"/>
      <c r="DKR9" s="207"/>
      <c r="DKS9" s="207"/>
      <c r="DKT9" s="207"/>
      <c r="DKU9" s="207"/>
      <c r="DKV9" s="207"/>
      <c r="DKW9" s="207"/>
      <c r="DKX9" s="207"/>
      <c r="DKY9" s="207"/>
      <c r="DKZ9" s="207"/>
      <c r="DLA9" s="207"/>
      <c r="DLB9" s="207"/>
      <c r="DLC9" s="207"/>
      <c r="DLD9" s="207"/>
      <c r="DLE9" s="207"/>
      <c r="DLF9" s="207"/>
      <c r="DLG9" s="207"/>
      <c r="DLH9" s="207"/>
      <c r="DLI9" s="207"/>
      <c r="DLJ9" s="207"/>
      <c r="DLK9" s="207"/>
      <c r="DLL9" s="207"/>
      <c r="DLM9" s="207"/>
      <c r="DLN9" s="207"/>
      <c r="DLO9" s="207"/>
      <c r="DLP9" s="207"/>
      <c r="DLQ9" s="207"/>
      <c r="DLR9" s="207"/>
      <c r="DLS9" s="207"/>
      <c r="DLT9" s="207"/>
      <c r="DLU9" s="207"/>
      <c r="DLV9" s="207"/>
      <c r="DLW9" s="207"/>
      <c r="DLX9" s="207"/>
      <c r="DLY9" s="207"/>
      <c r="DLZ9" s="207"/>
      <c r="DMA9" s="207"/>
      <c r="DMB9" s="207"/>
      <c r="DMC9" s="207"/>
      <c r="DMD9" s="207"/>
      <c r="DME9" s="207"/>
      <c r="DMF9" s="207"/>
      <c r="DMG9" s="207"/>
      <c r="DMH9" s="207"/>
      <c r="DMI9" s="207"/>
      <c r="DMJ9" s="207"/>
      <c r="DMK9" s="207"/>
      <c r="DML9" s="207"/>
      <c r="DMM9" s="207"/>
      <c r="DMN9" s="207"/>
      <c r="DMO9" s="207"/>
      <c r="DMP9" s="207"/>
      <c r="DMQ9" s="207"/>
      <c r="DMR9" s="207"/>
      <c r="DMS9" s="207"/>
      <c r="DMT9" s="207"/>
      <c r="DMU9" s="207"/>
      <c r="DMV9" s="207"/>
      <c r="DMW9" s="207"/>
      <c r="DMX9" s="207"/>
      <c r="DMY9" s="207"/>
      <c r="DMZ9" s="207"/>
      <c r="DNA9" s="207"/>
      <c r="DNB9" s="207"/>
      <c r="DNC9" s="207"/>
      <c r="DND9" s="207"/>
      <c r="DNE9" s="207"/>
      <c r="DNF9" s="207"/>
      <c r="DNG9" s="207"/>
      <c r="DNH9" s="207"/>
      <c r="DNI9" s="207"/>
      <c r="DNJ9" s="207"/>
      <c r="DNK9" s="207"/>
      <c r="DNL9" s="207"/>
      <c r="DNM9" s="207"/>
      <c r="DNN9" s="207"/>
      <c r="DNO9" s="207"/>
      <c r="DNP9" s="207"/>
      <c r="DNQ9" s="207"/>
      <c r="DNR9" s="207"/>
      <c r="DNS9" s="207"/>
      <c r="DNT9" s="207"/>
      <c r="DNU9" s="207"/>
      <c r="DNV9" s="207"/>
      <c r="DNW9" s="207"/>
      <c r="DNX9" s="207"/>
      <c r="DNY9" s="207"/>
      <c r="DNZ9" s="207"/>
      <c r="DOA9" s="207"/>
      <c r="DOB9" s="207"/>
      <c r="DOC9" s="207"/>
      <c r="DOD9" s="207"/>
      <c r="DOE9" s="207"/>
      <c r="DOF9" s="207"/>
      <c r="DOG9" s="207"/>
      <c r="DOH9" s="207"/>
      <c r="DOI9" s="207"/>
      <c r="DOJ9" s="207"/>
      <c r="DOK9" s="207"/>
      <c r="DOL9" s="207"/>
      <c r="DOM9" s="207"/>
      <c r="DON9" s="207"/>
      <c r="DOO9" s="207"/>
      <c r="DOP9" s="207"/>
      <c r="DOQ9" s="207"/>
      <c r="DOR9" s="207"/>
      <c r="DOS9" s="207"/>
      <c r="DOT9" s="207"/>
      <c r="DOU9" s="207"/>
      <c r="DOV9" s="207"/>
      <c r="DOW9" s="207"/>
      <c r="DOX9" s="207"/>
      <c r="DOY9" s="207"/>
      <c r="DOZ9" s="207"/>
      <c r="DPA9" s="207"/>
      <c r="DPB9" s="207"/>
      <c r="DPC9" s="207"/>
      <c r="DPD9" s="207"/>
      <c r="DPE9" s="207"/>
      <c r="DPF9" s="207"/>
      <c r="DPG9" s="207"/>
      <c r="DPH9" s="207"/>
      <c r="DPI9" s="207"/>
      <c r="DPJ9" s="207"/>
      <c r="DPK9" s="207"/>
      <c r="DPL9" s="207"/>
      <c r="DPM9" s="207"/>
      <c r="DPN9" s="207"/>
      <c r="DPO9" s="207"/>
      <c r="DPP9" s="207"/>
      <c r="DPQ9" s="207"/>
      <c r="DPR9" s="207"/>
      <c r="DPS9" s="207"/>
      <c r="DPT9" s="207"/>
      <c r="DPU9" s="207"/>
      <c r="DPV9" s="207"/>
      <c r="DPW9" s="207"/>
      <c r="DPX9" s="207"/>
      <c r="DPY9" s="207"/>
      <c r="DPZ9" s="207"/>
      <c r="DQA9" s="207"/>
      <c r="DQB9" s="207"/>
      <c r="DQC9" s="207"/>
      <c r="DQD9" s="207"/>
      <c r="DQE9" s="207"/>
      <c r="DQF9" s="207"/>
      <c r="DQG9" s="207"/>
      <c r="DQH9" s="207"/>
      <c r="DQI9" s="207"/>
      <c r="DQJ9" s="207"/>
      <c r="DQK9" s="207"/>
      <c r="DQL9" s="207"/>
      <c r="DQM9" s="207"/>
      <c r="DQN9" s="207"/>
      <c r="DQO9" s="207"/>
      <c r="DQP9" s="207"/>
      <c r="DQQ9" s="207"/>
      <c r="DQR9" s="207"/>
      <c r="DQS9" s="207"/>
      <c r="DQT9" s="207"/>
      <c r="DQU9" s="207"/>
      <c r="DQV9" s="207"/>
      <c r="DQW9" s="207"/>
      <c r="DQX9" s="207"/>
      <c r="DQY9" s="207"/>
      <c r="DQZ9" s="207"/>
      <c r="DRA9" s="207"/>
      <c r="DRB9" s="207"/>
      <c r="DRC9" s="207"/>
      <c r="DRD9" s="207"/>
      <c r="DRE9" s="207"/>
      <c r="DRF9" s="207"/>
      <c r="DRG9" s="207"/>
      <c r="DRH9" s="207"/>
      <c r="DRI9" s="207"/>
      <c r="DRJ9" s="207"/>
      <c r="DRK9" s="207"/>
      <c r="DRL9" s="207"/>
      <c r="DRM9" s="207"/>
      <c r="DRN9" s="207"/>
      <c r="DRO9" s="207"/>
      <c r="DRP9" s="207"/>
      <c r="DRQ9" s="207"/>
      <c r="DRR9" s="207"/>
      <c r="DRS9" s="207"/>
      <c r="DRT9" s="207"/>
      <c r="DRU9" s="207"/>
      <c r="DRV9" s="207"/>
      <c r="DRW9" s="207"/>
      <c r="DRX9" s="207"/>
      <c r="DRY9" s="207"/>
      <c r="DRZ9" s="207"/>
      <c r="DSA9" s="207"/>
      <c r="DSB9" s="207"/>
      <c r="DSC9" s="207"/>
      <c r="DSD9" s="207"/>
      <c r="DSE9" s="207"/>
      <c r="DSF9" s="207"/>
      <c r="DSG9" s="207"/>
      <c r="DSH9" s="207"/>
      <c r="DSI9" s="207"/>
      <c r="DSJ9" s="207"/>
      <c r="DSK9" s="207"/>
      <c r="DSL9" s="207"/>
      <c r="DSM9" s="207"/>
      <c r="DSN9" s="207"/>
      <c r="DSO9" s="207"/>
      <c r="DSP9" s="207"/>
      <c r="DSQ9" s="207"/>
      <c r="DSR9" s="207"/>
      <c r="DSS9" s="207"/>
      <c r="DST9" s="207"/>
      <c r="DSU9" s="207"/>
      <c r="DSV9" s="207"/>
      <c r="DSW9" s="207"/>
      <c r="DSX9" s="207"/>
      <c r="DSY9" s="207"/>
      <c r="DSZ9" s="207"/>
      <c r="DTA9" s="207"/>
      <c r="DTB9" s="207"/>
      <c r="DTC9" s="207"/>
      <c r="DTD9" s="207"/>
      <c r="DTE9" s="207"/>
      <c r="DTF9" s="207"/>
      <c r="DTG9" s="207"/>
      <c r="DTH9" s="207"/>
      <c r="DTI9" s="207"/>
      <c r="DTJ9" s="207"/>
      <c r="DTK9" s="207"/>
      <c r="DTL9" s="207"/>
      <c r="DTM9" s="207"/>
      <c r="DTN9" s="207"/>
      <c r="DTO9" s="207"/>
      <c r="DTP9" s="207"/>
      <c r="DTQ9" s="207"/>
      <c r="DTR9" s="207"/>
      <c r="DTS9" s="207"/>
      <c r="DTT9" s="207"/>
      <c r="DTU9" s="207"/>
      <c r="DTV9" s="207"/>
      <c r="DTW9" s="207"/>
      <c r="DTX9" s="207"/>
      <c r="DTY9" s="207"/>
      <c r="DTZ9" s="207"/>
      <c r="DUA9" s="207"/>
      <c r="DUB9" s="207"/>
      <c r="DUC9" s="207"/>
      <c r="DUD9" s="207"/>
      <c r="DUE9" s="207"/>
      <c r="DUF9" s="207"/>
      <c r="DUG9" s="207"/>
      <c r="DUH9" s="207"/>
      <c r="DUI9" s="207"/>
      <c r="DUJ9" s="207"/>
      <c r="DUK9" s="207"/>
      <c r="DUL9" s="207"/>
      <c r="DUM9" s="207"/>
      <c r="DUN9" s="207"/>
      <c r="DUO9" s="207"/>
      <c r="DUP9" s="207"/>
      <c r="DUQ9" s="207"/>
      <c r="DUR9" s="207"/>
      <c r="DUS9" s="207"/>
      <c r="DUT9" s="207"/>
      <c r="DUU9" s="207"/>
      <c r="DUV9" s="207"/>
      <c r="DUW9" s="207"/>
      <c r="DUX9" s="207"/>
      <c r="DUY9" s="207"/>
      <c r="DUZ9" s="207"/>
      <c r="DVA9" s="207"/>
      <c r="DVB9" s="207"/>
      <c r="DVC9" s="207"/>
      <c r="DVD9" s="207"/>
      <c r="DVE9" s="207"/>
      <c r="DVF9" s="207"/>
      <c r="DVG9" s="207"/>
      <c r="DVH9" s="207"/>
      <c r="DVI9" s="207"/>
      <c r="DVJ9" s="207"/>
      <c r="DVK9" s="207"/>
      <c r="DVL9" s="207"/>
      <c r="DVM9" s="207"/>
      <c r="DVN9" s="207"/>
      <c r="DVO9" s="207"/>
      <c r="DVP9" s="207"/>
      <c r="DVQ9" s="207"/>
      <c r="DVR9" s="207"/>
      <c r="DVS9" s="207"/>
      <c r="DVT9" s="207"/>
      <c r="DVU9" s="207"/>
      <c r="DVV9" s="207"/>
      <c r="DVW9" s="207"/>
      <c r="DVX9" s="207"/>
      <c r="DVY9" s="207"/>
      <c r="DVZ9" s="207"/>
      <c r="DWA9" s="207"/>
      <c r="DWB9" s="207"/>
      <c r="DWC9" s="207"/>
      <c r="DWD9" s="207"/>
      <c r="DWE9" s="207"/>
      <c r="DWF9" s="207"/>
      <c r="DWG9" s="207"/>
      <c r="DWH9" s="207"/>
      <c r="DWI9" s="207"/>
      <c r="DWJ9" s="207"/>
      <c r="DWK9" s="207"/>
      <c r="DWL9" s="207"/>
      <c r="DWM9" s="207"/>
      <c r="DWN9" s="207"/>
      <c r="DWO9" s="207"/>
      <c r="DWP9" s="207"/>
      <c r="DWQ9" s="207"/>
      <c r="DWR9" s="207"/>
      <c r="DWS9" s="207"/>
      <c r="DWT9" s="207"/>
      <c r="DWU9" s="207"/>
      <c r="DWV9" s="207"/>
      <c r="DWW9" s="207"/>
      <c r="DWX9" s="207"/>
      <c r="DWY9" s="207"/>
      <c r="DWZ9" s="207"/>
      <c r="DXA9" s="207"/>
      <c r="DXB9" s="207"/>
      <c r="DXC9" s="207"/>
      <c r="DXD9" s="207"/>
      <c r="DXE9" s="207"/>
      <c r="DXF9" s="207"/>
      <c r="DXG9" s="207"/>
      <c r="DXH9" s="207"/>
      <c r="DXI9" s="207"/>
      <c r="DXJ9" s="207"/>
      <c r="DXK9" s="207"/>
      <c r="DXL9" s="207"/>
      <c r="DXM9" s="207"/>
      <c r="DXN9" s="207"/>
      <c r="DXO9" s="207"/>
      <c r="DXP9" s="207"/>
      <c r="DXQ9" s="207"/>
      <c r="DXR9" s="207"/>
      <c r="DXS9" s="207"/>
      <c r="DXT9" s="207"/>
      <c r="DXU9" s="207"/>
      <c r="DXV9" s="207"/>
      <c r="DXW9" s="207"/>
      <c r="DXX9" s="207"/>
      <c r="DXY9" s="207"/>
      <c r="DXZ9" s="207"/>
      <c r="DYA9" s="207"/>
      <c r="DYB9" s="207"/>
      <c r="DYC9" s="207"/>
      <c r="DYD9" s="207"/>
      <c r="DYE9" s="207"/>
      <c r="DYF9" s="207"/>
      <c r="DYG9" s="207"/>
      <c r="DYH9" s="207"/>
      <c r="DYI9" s="207"/>
      <c r="DYJ9" s="207"/>
      <c r="DYK9" s="207"/>
      <c r="DYL9" s="207"/>
      <c r="DYM9" s="207"/>
      <c r="DYN9" s="207"/>
      <c r="DYO9" s="207"/>
      <c r="DYP9" s="207"/>
      <c r="DYQ9" s="207"/>
      <c r="DYR9" s="207"/>
      <c r="DYS9" s="207"/>
      <c r="DYT9" s="207"/>
      <c r="DYU9" s="207"/>
      <c r="DYV9" s="207"/>
      <c r="DYW9" s="207"/>
      <c r="DYX9" s="207"/>
      <c r="DYY9" s="207"/>
      <c r="DYZ9" s="207"/>
      <c r="DZA9" s="207"/>
      <c r="DZB9" s="207"/>
      <c r="DZC9" s="207"/>
      <c r="DZD9" s="207"/>
      <c r="DZE9" s="207"/>
      <c r="DZF9" s="207"/>
      <c r="DZG9" s="207"/>
      <c r="DZH9" s="207"/>
      <c r="DZI9" s="207"/>
      <c r="DZJ9" s="207"/>
      <c r="DZK9" s="207"/>
      <c r="DZL9" s="207"/>
      <c r="DZM9" s="207"/>
      <c r="DZN9" s="207"/>
      <c r="DZO9" s="207"/>
      <c r="DZP9" s="207"/>
      <c r="DZQ9" s="207"/>
      <c r="DZR9" s="207"/>
      <c r="DZS9" s="207"/>
      <c r="DZT9" s="207"/>
      <c r="DZU9" s="207"/>
      <c r="DZV9" s="207"/>
      <c r="DZW9" s="207"/>
      <c r="DZX9" s="207"/>
      <c r="DZY9" s="207"/>
      <c r="DZZ9" s="207"/>
      <c r="EAA9" s="207"/>
      <c r="EAB9" s="207"/>
      <c r="EAC9" s="207"/>
      <c r="EAD9" s="207"/>
      <c r="EAE9" s="207"/>
      <c r="EAF9" s="207"/>
      <c r="EAG9" s="207"/>
      <c r="EAH9" s="207"/>
      <c r="EAI9" s="207"/>
      <c r="EAJ9" s="207"/>
      <c r="EAK9" s="207"/>
      <c r="EAL9" s="207"/>
      <c r="EAM9" s="207"/>
      <c r="EAN9" s="207"/>
      <c r="EAO9" s="207"/>
      <c r="EAP9" s="207"/>
      <c r="EAQ9" s="207"/>
      <c r="EAR9" s="207"/>
      <c r="EAS9" s="207"/>
      <c r="EAT9" s="207"/>
      <c r="EAU9" s="207"/>
      <c r="EAV9" s="207"/>
      <c r="EAW9" s="207"/>
      <c r="EAX9" s="207"/>
      <c r="EAY9" s="207"/>
      <c r="EAZ9" s="207"/>
      <c r="EBA9" s="207"/>
      <c r="EBB9" s="207"/>
      <c r="EBC9" s="207"/>
      <c r="EBD9" s="207"/>
      <c r="EBE9" s="207"/>
      <c r="EBF9" s="207"/>
      <c r="EBG9" s="207"/>
      <c r="EBH9" s="207"/>
      <c r="EBI9" s="207"/>
      <c r="EBJ9" s="207"/>
      <c r="EBK9" s="207"/>
      <c r="EBL9" s="207"/>
      <c r="EBM9" s="207"/>
      <c r="EBN9" s="207"/>
      <c r="EBO9" s="207"/>
      <c r="EBP9" s="207"/>
      <c r="EBQ9" s="207"/>
      <c r="EBR9" s="207"/>
      <c r="EBS9" s="207"/>
      <c r="EBT9" s="207"/>
      <c r="EBU9" s="207"/>
      <c r="EBV9" s="207"/>
      <c r="EBW9" s="207"/>
      <c r="EBX9" s="207"/>
      <c r="EBY9" s="207"/>
      <c r="EBZ9" s="207"/>
      <c r="ECA9" s="207"/>
      <c r="ECB9" s="207"/>
      <c r="ECC9" s="207"/>
      <c r="ECD9" s="207"/>
      <c r="ECE9" s="207"/>
      <c r="ECF9" s="207"/>
      <c r="ECG9" s="207"/>
      <c r="ECH9" s="207"/>
      <c r="ECI9" s="207"/>
      <c r="ECJ9" s="207"/>
      <c r="ECK9" s="207"/>
      <c r="ECL9" s="207"/>
      <c r="ECM9" s="207"/>
      <c r="ECN9" s="207"/>
      <c r="ECO9" s="207"/>
      <c r="ECP9" s="207"/>
      <c r="ECQ9" s="207"/>
      <c r="ECR9" s="207"/>
      <c r="ECS9" s="207"/>
      <c r="ECT9" s="207"/>
      <c r="ECU9" s="207"/>
      <c r="ECV9" s="207"/>
      <c r="ECW9" s="207"/>
      <c r="ECX9" s="207"/>
      <c r="ECY9" s="207"/>
      <c r="ECZ9" s="207"/>
      <c r="EDA9" s="207"/>
      <c r="EDB9" s="207"/>
      <c r="EDC9" s="207"/>
      <c r="EDD9" s="207"/>
      <c r="EDE9" s="207"/>
      <c r="EDF9" s="207"/>
      <c r="EDG9" s="207"/>
      <c r="EDH9" s="207"/>
      <c r="EDI9" s="207"/>
      <c r="EDJ9" s="207"/>
      <c r="EDK9" s="207"/>
      <c r="EDL9" s="207"/>
      <c r="EDM9" s="207"/>
      <c r="EDN9" s="207"/>
      <c r="EDO9" s="207"/>
      <c r="EDP9" s="207"/>
      <c r="EDQ9" s="207"/>
      <c r="EDR9" s="207"/>
      <c r="EDS9" s="207"/>
      <c r="EDT9" s="207"/>
      <c r="EDU9" s="207"/>
      <c r="EDV9" s="207"/>
      <c r="EDW9" s="207"/>
      <c r="EDX9" s="207"/>
      <c r="EDY9" s="207"/>
      <c r="EDZ9" s="207"/>
      <c r="EEA9" s="207"/>
      <c r="EEB9" s="207"/>
      <c r="EEC9" s="207"/>
      <c r="EED9" s="207"/>
      <c r="EEE9" s="207"/>
      <c r="EEF9" s="207"/>
      <c r="EEG9" s="207"/>
      <c r="EEH9" s="207"/>
      <c r="EEI9" s="207"/>
      <c r="EEJ9" s="207"/>
      <c r="EEK9" s="207"/>
      <c r="EEL9" s="207"/>
      <c r="EEM9" s="207"/>
      <c r="EEN9" s="207"/>
      <c r="EEO9" s="207"/>
      <c r="EEP9" s="207"/>
      <c r="EEQ9" s="207"/>
      <c r="EER9" s="207"/>
      <c r="EES9" s="207"/>
      <c r="EET9" s="207"/>
      <c r="EEU9" s="207"/>
      <c r="EEV9" s="207"/>
      <c r="EEW9" s="207"/>
      <c r="EEX9" s="207"/>
      <c r="EEY9" s="207"/>
      <c r="EEZ9" s="207"/>
      <c r="EFA9" s="207"/>
      <c r="EFB9" s="207"/>
      <c r="EFC9" s="207"/>
      <c r="EFD9" s="207"/>
      <c r="EFE9" s="207"/>
      <c r="EFF9" s="207"/>
      <c r="EFG9" s="207"/>
      <c r="EFH9" s="207"/>
      <c r="EFI9" s="207"/>
      <c r="EFJ9" s="207"/>
      <c r="EFK9" s="207"/>
      <c r="EFL9" s="207"/>
      <c r="EFM9" s="207"/>
      <c r="EFN9" s="207"/>
      <c r="EFO9" s="207"/>
      <c r="EFP9" s="207"/>
      <c r="EFQ9" s="207"/>
      <c r="EFR9" s="207"/>
      <c r="EFS9" s="207"/>
      <c r="EFT9" s="207"/>
      <c r="EFU9" s="207"/>
      <c r="EFV9" s="207"/>
      <c r="EFW9" s="207"/>
      <c r="EFX9" s="207"/>
      <c r="EFY9" s="207"/>
      <c r="EFZ9" s="207"/>
      <c r="EGA9" s="207"/>
      <c r="EGB9" s="207"/>
      <c r="EGC9" s="207"/>
      <c r="EGD9" s="207"/>
      <c r="EGE9" s="207"/>
      <c r="EGF9" s="207"/>
      <c r="EGG9" s="207"/>
      <c r="EGH9" s="207"/>
      <c r="EGI9" s="207"/>
      <c r="EGJ9" s="207"/>
      <c r="EGK9" s="207"/>
      <c r="EGL9" s="207"/>
      <c r="EGM9" s="207"/>
      <c r="EGN9" s="207"/>
      <c r="EGO9" s="207"/>
      <c r="EGP9" s="207"/>
      <c r="EGQ9" s="207"/>
      <c r="EGR9" s="207"/>
      <c r="EGS9" s="207"/>
      <c r="EGT9" s="207"/>
      <c r="EGU9" s="207"/>
      <c r="EGV9" s="207"/>
      <c r="EGW9" s="207"/>
      <c r="EGX9" s="207"/>
      <c r="EGY9" s="207"/>
      <c r="EGZ9" s="207"/>
      <c r="EHA9" s="207"/>
      <c r="EHB9" s="207"/>
      <c r="EHC9" s="207"/>
      <c r="EHD9" s="207"/>
      <c r="EHE9" s="207"/>
      <c r="EHF9" s="207"/>
      <c r="EHG9" s="207"/>
      <c r="EHH9" s="207"/>
      <c r="EHI9" s="207"/>
      <c r="EHJ9" s="207"/>
      <c r="EHK9" s="207"/>
      <c r="EHL9" s="207"/>
      <c r="EHM9" s="207"/>
      <c r="EHN9" s="207"/>
      <c r="EHO9" s="207"/>
      <c r="EHP9" s="207"/>
      <c r="EHQ9" s="207"/>
      <c r="EHR9" s="207"/>
      <c r="EHS9" s="207"/>
      <c r="EHT9" s="207"/>
      <c r="EHU9" s="207"/>
      <c r="EHV9" s="207"/>
      <c r="EHW9" s="207"/>
      <c r="EHX9" s="207"/>
      <c r="EHY9" s="207"/>
      <c r="EHZ9" s="207"/>
      <c r="EIA9" s="207"/>
      <c r="EIB9" s="207"/>
      <c r="EIC9" s="207"/>
      <c r="EID9" s="207"/>
      <c r="EIE9" s="207"/>
      <c r="EIF9" s="207"/>
      <c r="EIG9" s="207"/>
      <c r="EIH9" s="207"/>
      <c r="EII9" s="207"/>
      <c r="EIJ9" s="207"/>
      <c r="EIK9" s="207"/>
      <c r="EIL9" s="207"/>
      <c r="EIM9" s="207"/>
      <c r="EIN9" s="207"/>
      <c r="EIO9" s="207"/>
      <c r="EIP9" s="207"/>
      <c r="EIQ9" s="207"/>
      <c r="EIR9" s="207"/>
      <c r="EIS9" s="207"/>
      <c r="EIT9" s="207"/>
      <c r="EIU9" s="207"/>
      <c r="EIV9" s="207"/>
      <c r="EIW9" s="207"/>
      <c r="EIX9" s="207"/>
      <c r="EIY9" s="207"/>
      <c r="EIZ9" s="207"/>
      <c r="EJA9" s="207"/>
      <c r="EJB9" s="207"/>
      <c r="EJC9" s="207"/>
      <c r="EJD9" s="207"/>
      <c r="EJE9" s="207"/>
      <c r="EJF9" s="207"/>
      <c r="EJG9" s="207"/>
      <c r="EJH9" s="207"/>
      <c r="EJI9" s="207"/>
      <c r="EJJ9" s="207"/>
      <c r="EJK9" s="207"/>
      <c r="EJL9" s="207"/>
      <c r="EJM9" s="207"/>
      <c r="EJN9" s="207"/>
      <c r="EJO9" s="207"/>
      <c r="EJP9" s="207"/>
      <c r="EJQ9" s="207"/>
      <c r="EJR9" s="207"/>
      <c r="EJS9" s="207"/>
      <c r="EJT9" s="207"/>
      <c r="EJU9" s="207"/>
      <c r="EJV9" s="207"/>
      <c r="EJW9" s="207"/>
      <c r="EJX9" s="207"/>
      <c r="EJY9" s="207"/>
      <c r="EJZ9" s="207"/>
      <c r="EKA9" s="207"/>
      <c r="EKB9" s="207"/>
      <c r="EKC9" s="207"/>
      <c r="EKD9" s="207"/>
      <c r="EKE9" s="207"/>
      <c r="EKF9" s="207"/>
      <c r="EKG9" s="207"/>
      <c r="EKH9" s="207"/>
      <c r="EKI9" s="207"/>
      <c r="EKJ9" s="207"/>
      <c r="EKK9" s="207"/>
      <c r="EKL9" s="207"/>
      <c r="EKM9" s="207"/>
      <c r="EKN9" s="207"/>
      <c r="EKO9" s="207"/>
      <c r="EKP9" s="207"/>
      <c r="EKQ9" s="207"/>
      <c r="EKR9" s="207"/>
      <c r="EKS9" s="207"/>
      <c r="EKT9" s="207"/>
      <c r="EKU9" s="207"/>
      <c r="EKV9" s="207"/>
      <c r="EKW9" s="207"/>
      <c r="EKX9" s="207"/>
      <c r="EKY9" s="207"/>
      <c r="EKZ9" s="207"/>
      <c r="ELA9" s="207"/>
      <c r="ELB9" s="207"/>
      <c r="ELC9" s="207"/>
      <c r="ELD9" s="207"/>
      <c r="ELE9" s="207"/>
      <c r="ELF9" s="207"/>
      <c r="ELG9" s="207"/>
      <c r="ELH9" s="207"/>
      <c r="ELI9" s="207"/>
      <c r="ELJ9" s="207"/>
      <c r="ELK9" s="207"/>
      <c r="ELL9" s="207"/>
      <c r="ELM9" s="207"/>
      <c r="ELN9" s="207"/>
      <c r="ELO9" s="207"/>
      <c r="ELP9" s="207"/>
      <c r="ELQ9" s="207"/>
      <c r="ELR9" s="207"/>
      <c r="ELS9" s="207"/>
      <c r="ELT9" s="207"/>
      <c r="ELU9" s="207"/>
      <c r="ELV9" s="207"/>
      <c r="ELW9" s="207"/>
      <c r="ELX9" s="207"/>
      <c r="ELY9" s="207"/>
      <c r="ELZ9" s="207"/>
      <c r="EMA9" s="207"/>
      <c r="EMB9" s="207"/>
      <c r="EMC9" s="207"/>
      <c r="EMD9" s="207"/>
      <c r="EME9" s="207"/>
      <c r="EMF9" s="207"/>
      <c r="EMG9" s="207"/>
      <c r="EMH9" s="207"/>
      <c r="EMI9" s="207"/>
      <c r="EMJ9" s="207"/>
      <c r="EMK9" s="207"/>
      <c r="EML9" s="207"/>
      <c r="EMM9" s="207"/>
      <c r="EMN9" s="207"/>
      <c r="EMO9" s="207"/>
      <c r="EMP9" s="207"/>
      <c r="EMQ9" s="207"/>
      <c r="EMR9" s="207"/>
      <c r="EMS9" s="207"/>
      <c r="EMT9" s="207"/>
      <c r="EMU9" s="207"/>
      <c r="EMV9" s="207"/>
      <c r="EMW9" s="207"/>
      <c r="EMX9" s="207"/>
      <c r="EMY9" s="207"/>
      <c r="EMZ9" s="207"/>
      <c r="ENA9" s="207"/>
      <c r="ENB9" s="207"/>
      <c r="ENC9" s="207"/>
      <c r="END9" s="207"/>
      <c r="ENE9" s="207"/>
      <c r="ENF9" s="207"/>
      <c r="ENG9" s="207"/>
      <c r="ENH9" s="207"/>
      <c r="ENI9" s="207"/>
      <c r="ENJ9" s="207"/>
      <c r="ENK9" s="207"/>
      <c r="ENL9" s="207"/>
      <c r="ENM9" s="207"/>
      <c r="ENN9" s="207"/>
      <c r="ENO9" s="207"/>
      <c r="ENP9" s="207"/>
      <c r="ENQ9" s="207"/>
      <c r="ENR9" s="207"/>
      <c r="ENS9" s="207"/>
      <c r="ENT9" s="207"/>
      <c r="ENU9" s="207"/>
      <c r="ENV9" s="207"/>
      <c r="ENW9" s="207"/>
      <c r="ENX9" s="207"/>
      <c r="ENY9" s="207"/>
      <c r="ENZ9" s="207"/>
      <c r="EOA9" s="207"/>
      <c r="EOB9" s="207"/>
      <c r="EOC9" s="207"/>
      <c r="EOD9" s="207"/>
      <c r="EOE9" s="207"/>
      <c r="EOF9" s="207"/>
      <c r="EOG9" s="207"/>
      <c r="EOH9" s="207"/>
      <c r="EOI9" s="207"/>
      <c r="EOJ9" s="207"/>
      <c r="EOK9" s="207"/>
      <c r="EOL9" s="207"/>
      <c r="EOM9" s="207"/>
      <c r="EON9" s="207"/>
      <c r="EOO9" s="207"/>
      <c r="EOP9" s="207"/>
      <c r="EOQ9" s="207"/>
      <c r="EOR9" s="207"/>
      <c r="EOS9" s="207"/>
      <c r="EOT9" s="207"/>
      <c r="EOU9" s="207"/>
      <c r="EOV9" s="207"/>
      <c r="EOW9" s="207"/>
      <c r="EOX9" s="207"/>
      <c r="EOY9" s="207"/>
      <c r="EOZ9" s="207"/>
      <c r="EPA9" s="207"/>
      <c r="EPB9" s="207"/>
      <c r="EPC9" s="207"/>
      <c r="EPD9" s="207"/>
      <c r="EPE9" s="207"/>
      <c r="EPF9" s="207"/>
      <c r="EPG9" s="207"/>
      <c r="EPH9" s="207"/>
      <c r="EPI9" s="207"/>
      <c r="EPJ9" s="207"/>
      <c r="EPK9" s="207"/>
      <c r="EPL9" s="207"/>
      <c r="EPM9" s="207"/>
      <c r="EPN9" s="207"/>
      <c r="EPO9" s="207"/>
      <c r="EPP9" s="207"/>
      <c r="EPQ9" s="207"/>
      <c r="EPR9" s="207"/>
      <c r="EPS9" s="207"/>
      <c r="EPT9" s="207"/>
      <c r="EPU9" s="207"/>
      <c r="EPV9" s="207"/>
      <c r="EPW9" s="207"/>
      <c r="EPX9" s="207"/>
      <c r="EPY9" s="207"/>
      <c r="EPZ9" s="207"/>
      <c r="EQA9" s="207"/>
      <c r="EQB9" s="207"/>
      <c r="EQC9" s="207"/>
      <c r="EQD9" s="207"/>
      <c r="EQE9" s="207"/>
      <c r="EQF9" s="207"/>
      <c r="EQG9" s="207"/>
      <c r="EQH9" s="207"/>
      <c r="EQI9" s="207"/>
      <c r="EQJ9" s="207"/>
      <c r="EQK9" s="207"/>
      <c r="EQL9" s="207"/>
      <c r="EQM9" s="207"/>
      <c r="EQN9" s="207"/>
      <c r="EQO9" s="207"/>
      <c r="EQP9" s="207"/>
      <c r="EQQ9" s="207"/>
      <c r="EQR9" s="207"/>
      <c r="EQS9" s="207"/>
      <c r="EQT9" s="207"/>
      <c r="EQU9" s="207"/>
      <c r="EQV9" s="207"/>
      <c r="EQW9" s="207"/>
      <c r="EQX9" s="207"/>
      <c r="EQY9" s="207"/>
      <c r="EQZ9" s="207"/>
      <c r="ERA9" s="207"/>
      <c r="ERB9" s="207"/>
      <c r="ERC9" s="207"/>
      <c r="ERD9" s="207"/>
      <c r="ERE9" s="207"/>
      <c r="ERF9" s="207"/>
      <c r="ERG9" s="207"/>
      <c r="ERH9" s="207"/>
      <c r="ERI9" s="207"/>
      <c r="ERJ9" s="207"/>
      <c r="ERK9" s="207"/>
      <c r="ERL9" s="207"/>
      <c r="ERM9" s="207"/>
      <c r="ERN9" s="207"/>
      <c r="ERO9" s="207"/>
      <c r="ERP9" s="207"/>
      <c r="ERQ9" s="207"/>
      <c r="ERR9" s="207"/>
      <c r="ERS9" s="207"/>
      <c r="ERT9" s="207"/>
      <c r="ERU9" s="207"/>
      <c r="ERV9" s="207"/>
      <c r="ERW9" s="207"/>
      <c r="ERX9" s="207"/>
      <c r="ERY9" s="207"/>
      <c r="ERZ9" s="207"/>
      <c r="ESA9" s="207"/>
      <c r="ESB9" s="207"/>
      <c r="ESC9" s="207"/>
      <c r="ESD9" s="207"/>
      <c r="ESE9" s="207"/>
      <c r="ESF9" s="207"/>
      <c r="ESG9" s="207"/>
      <c r="ESH9" s="207"/>
      <c r="ESI9" s="207"/>
      <c r="ESJ9" s="207"/>
      <c r="ESK9" s="207"/>
      <c r="ESL9" s="207"/>
      <c r="ESM9" s="207"/>
      <c r="ESN9" s="207"/>
      <c r="ESO9" s="207"/>
      <c r="ESP9" s="207"/>
      <c r="ESQ9" s="207"/>
      <c r="ESR9" s="207"/>
      <c r="ESS9" s="207"/>
      <c r="EST9" s="207"/>
      <c r="ESU9" s="207"/>
      <c r="ESV9" s="207"/>
      <c r="ESW9" s="207"/>
      <c r="ESX9" s="207"/>
      <c r="ESY9" s="207"/>
      <c r="ESZ9" s="207"/>
      <c r="ETA9" s="207"/>
      <c r="ETB9" s="207"/>
      <c r="ETC9" s="207"/>
      <c r="ETD9" s="207"/>
      <c r="ETE9" s="207"/>
      <c r="ETF9" s="207"/>
      <c r="ETG9" s="207"/>
      <c r="ETH9" s="207"/>
      <c r="ETI9" s="207"/>
      <c r="ETJ9" s="207"/>
      <c r="ETK9" s="207"/>
      <c r="ETL9" s="207"/>
      <c r="ETM9" s="207"/>
      <c r="ETN9" s="207"/>
      <c r="ETO9" s="207"/>
      <c r="ETP9" s="207"/>
      <c r="ETQ9" s="207"/>
      <c r="ETR9" s="207"/>
      <c r="ETS9" s="207"/>
      <c r="ETT9" s="207"/>
      <c r="ETU9" s="207"/>
      <c r="ETV9" s="207"/>
      <c r="ETW9" s="207"/>
      <c r="ETX9" s="207"/>
      <c r="ETY9" s="207"/>
      <c r="ETZ9" s="207"/>
      <c r="EUA9" s="207"/>
      <c r="EUB9" s="207"/>
      <c r="EUC9" s="207"/>
      <c r="EUD9" s="207"/>
      <c r="EUE9" s="207"/>
      <c r="EUF9" s="207"/>
      <c r="EUG9" s="207"/>
      <c r="EUH9" s="207"/>
      <c r="EUI9" s="207"/>
      <c r="EUJ9" s="207"/>
      <c r="EUK9" s="207"/>
      <c r="EUL9" s="207"/>
      <c r="EUM9" s="207"/>
      <c r="EUN9" s="207"/>
      <c r="EUO9" s="207"/>
      <c r="EUP9" s="207"/>
      <c r="EUQ9" s="207"/>
      <c r="EUR9" s="207"/>
      <c r="EUS9" s="207"/>
      <c r="EUT9" s="207"/>
      <c r="EUU9" s="207"/>
      <c r="EUV9" s="207"/>
      <c r="EUW9" s="207"/>
      <c r="EUX9" s="207"/>
      <c r="EUY9" s="207"/>
      <c r="EUZ9" s="207"/>
      <c r="EVA9" s="207"/>
      <c r="EVB9" s="207"/>
      <c r="EVC9" s="207"/>
      <c r="EVD9" s="207"/>
      <c r="EVE9" s="207"/>
      <c r="EVF9" s="207"/>
      <c r="EVG9" s="207"/>
      <c r="EVH9" s="207"/>
      <c r="EVI9" s="207"/>
      <c r="EVJ9" s="207"/>
      <c r="EVK9" s="207"/>
      <c r="EVL9" s="207"/>
      <c r="EVM9" s="207"/>
      <c r="EVN9" s="207"/>
      <c r="EVO9" s="207"/>
      <c r="EVP9" s="207"/>
      <c r="EVQ9" s="207"/>
      <c r="EVR9" s="207"/>
      <c r="EVS9" s="207"/>
      <c r="EVT9" s="207"/>
      <c r="EVU9" s="207"/>
      <c r="EVV9" s="207"/>
      <c r="EVW9" s="207"/>
      <c r="EVX9" s="207"/>
      <c r="EVY9" s="207"/>
      <c r="EVZ9" s="207"/>
      <c r="EWA9" s="207"/>
      <c r="EWB9" s="207"/>
      <c r="EWC9" s="207"/>
      <c r="EWD9" s="207"/>
      <c r="EWE9" s="207"/>
      <c r="EWF9" s="207"/>
      <c r="EWG9" s="207"/>
      <c r="EWH9" s="207"/>
      <c r="EWI9" s="207"/>
      <c r="EWJ9" s="207"/>
      <c r="EWK9" s="207"/>
      <c r="EWL9" s="207"/>
      <c r="EWM9" s="207"/>
      <c r="EWN9" s="207"/>
      <c r="EWO9" s="207"/>
      <c r="EWP9" s="207"/>
      <c r="EWQ9" s="207"/>
      <c r="EWR9" s="207"/>
      <c r="EWS9" s="207"/>
      <c r="EWT9" s="207"/>
      <c r="EWU9" s="207"/>
      <c r="EWV9" s="207"/>
      <c r="EWW9" s="207"/>
      <c r="EWX9" s="207"/>
      <c r="EWY9" s="207"/>
      <c r="EWZ9" s="207"/>
      <c r="EXA9" s="207"/>
      <c r="EXB9" s="207"/>
      <c r="EXC9" s="207"/>
      <c r="EXD9" s="207"/>
      <c r="EXE9" s="207"/>
      <c r="EXF9" s="207"/>
      <c r="EXG9" s="207"/>
      <c r="EXH9" s="207"/>
      <c r="EXI9" s="207"/>
      <c r="EXJ9" s="207"/>
      <c r="EXK9" s="207"/>
      <c r="EXL9" s="207"/>
      <c r="EXM9" s="207"/>
      <c r="EXN9" s="207"/>
      <c r="EXO9" s="207"/>
      <c r="EXP9" s="207"/>
      <c r="EXQ9" s="207"/>
      <c r="EXR9" s="207"/>
      <c r="EXS9" s="207"/>
      <c r="EXT9" s="207"/>
      <c r="EXU9" s="207"/>
      <c r="EXV9" s="207"/>
      <c r="EXW9" s="207"/>
      <c r="EXX9" s="207"/>
      <c r="EXY9" s="207"/>
      <c r="EXZ9" s="207"/>
      <c r="EYA9" s="207"/>
      <c r="EYB9" s="207"/>
      <c r="EYC9" s="207"/>
      <c r="EYD9" s="207"/>
      <c r="EYE9" s="207"/>
      <c r="EYF9" s="207"/>
      <c r="EYG9" s="207"/>
      <c r="EYH9" s="207"/>
      <c r="EYI9" s="207"/>
      <c r="EYJ9" s="207"/>
      <c r="EYK9" s="207"/>
      <c r="EYL9" s="207"/>
      <c r="EYM9" s="207"/>
      <c r="EYN9" s="207"/>
      <c r="EYO9" s="207"/>
      <c r="EYP9" s="207"/>
      <c r="EYQ9" s="207"/>
      <c r="EYR9" s="207"/>
      <c r="EYS9" s="207"/>
      <c r="EYT9" s="207"/>
      <c r="EYU9" s="207"/>
      <c r="EYV9" s="207"/>
      <c r="EYW9" s="207"/>
      <c r="EYX9" s="207"/>
      <c r="EYY9" s="207"/>
      <c r="EYZ9" s="207"/>
      <c r="EZA9" s="207"/>
      <c r="EZB9" s="207"/>
      <c r="EZC9" s="207"/>
      <c r="EZD9" s="207"/>
      <c r="EZE9" s="207"/>
      <c r="EZF9" s="207"/>
      <c r="EZG9" s="207"/>
      <c r="EZH9" s="207"/>
      <c r="EZI9" s="207"/>
      <c r="EZJ9" s="207"/>
      <c r="EZK9" s="207"/>
      <c r="EZL9" s="207"/>
      <c r="EZM9" s="207"/>
      <c r="EZN9" s="207"/>
      <c r="EZO9" s="207"/>
      <c r="EZP9" s="207"/>
      <c r="EZQ9" s="207"/>
      <c r="EZR9" s="207"/>
      <c r="EZS9" s="207"/>
      <c r="EZT9" s="207"/>
      <c r="EZU9" s="207"/>
      <c r="EZV9" s="207"/>
      <c r="EZW9" s="207"/>
      <c r="EZX9" s="207"/>
      <c r="EZY9" s="207"/>
      <c r="EZZ9" s="207"/>
      <c r="FAA9" s="207"/>
      <c r="FAB9" s="207"/>
      <c r="FAC9" s="207"/>
      <c r="FAD9" s="207"/>
      <c r="FAE9" s="207"/>
      <c r="FAF9" s="207"/>
      <c r="FAG9" s="207"/>
      <c r="FAH9" s="207"/>
      <c r="FAI9" s="207"/>
      <c r="FAJ9" s="207"/>
      <c r="FAK9" s="207"/>
      <c r="FAL9" s="207"/>
      <c r="FAM9" s="207"/>
      <c r="FAN9" s="207"/>
      <c r="FAO9" s="207"/>
      <c r="FAP9" s="207"/>
      <c r="FAQ9" s="207"/>
      <c r="FAR9" s="207"/>
      <c r="FAS9" s="207"/>
      <c r="FAT9" s="207"/>
      <c r="FAU9" s="207"/>
      <c r="FAV9" s="207"/>
      <c r="FAW9" s="207"/>
      <c r="FAX9" s="207"/>
      <c r="FAY9" s="207"/>
      <c r="FAZ9" s="207"/>
      <c r="FBA9" s="207"/>
      <c r="FBB9" s="207"/>
      <c r="FBC9" s="207"/>
      <c r="FBD9" s="207"/>
      <c r="FBE9" s="207"/>
      <c r="FBF9" s="207"/>
      <c r="FBG9" s="207"/>
      <c r="FBH9" s="207"/>
      <c r="FBI9" s="207"/>
      <c r="FBJ9" s="207"/>
      <c r="FBK9" s="207"/>
      <c r="FBL9" s="207"/>
      <c r="FBM9" s="207"/>
      <c r="FBN9" s="207"/>
      <c r="FBO9" s="207"/>
      <c r="FBP9" s="207"/>
      <c r="FBQ9" s="207"/>
      <c r="FBR9" s="207"/>
      <c r="FBS9" s="207"/>
      <c r="FBT9" s="207"/>
      <c r="FBU9" s="207"/>
      <c r="FBV9" s="207"/>
      <c r="FBW9" s="207"/>
      <c r="FBX9" s="207"/>
      <c r="FBY9" s="207"/>
      <c r="FBZ9" s="207"/>
      <c r="FCA9" s="207"/>
      <c r="FCB9" s="207"/>
      <c r="FCC9" s="207"/>
      <c r="FCD9" s="207"/>
      <c r="FCE9" s="207"/>
      <c r="FCF9" s="207"/>
      <c r="FCG9" s="207"/>
      <c r="FCH9" s="207"/>
      <c r="FCI9" s="207"/>
      <c r="FCJ9" s="207"/>
      <c r="FCK9" s="207"/>
      <c r="FCL9" s="207"/>
      <c r="FCM9" s="207"/>
      <c r="FCN9" s="207"/>
      <c r="FCO9" s="207"/>
      <c r="FCP9" s="207"/>
      <c r="FCQ9" s="207"/>
      <c r="FCR9" s="207"/>
      <c r="FCS9" s="207"/>
      <c r="FCT9" s="207"/>
      <c r="FCU9" s="207"/>
      <c r="FCV9" s="207"/>
      <c r="FCW9" s="207"/>
      <c r="FCX9" s="207"/>
      <c r="FCY9" s="207"/>
      <c r="FCZ9" s="207"/>
      <c r="FDA9" s="207"/>
      <c r="FDB9" s="207"/>
      <c r="FDC9" s="207"/>
      <c r="FDD9" s="207"/>
      <c r="FDE9" s="207"/>
      <c r="FDF9" s="207"/>
      <c r="FDG9" s="207"/>
      <c r="FDH9" s="207"/>
      <c r="FDI9" s="207"/>
      <c r="FDJ9" s="207"/>
      <c r="FDK9" s="207"/>
      <c r="FDL9" s="207"/>
      <c r="FDM9" s="207"/>
      <c r="FDN9" s="207"/>
      <c r="FDO9" s="207"/>
      <c r="FDP9" s="207"/>
      <c r="FDQ9" s="207"/>
      <c r="FDR9" s="207"/>
      <c r="FDS9" s="207"/>
      <c r="FDT9" s="207"/>
      <c r="FDU9" s="207"/>
      <c r="FDV9" s="207"/>
      <c r="FDW9" s="207"/>
      <c r="FDX9" s="207"/>
      <c r="FDY9" s="207"/>
      <c r="FDZ9" s="207"/>
      <c r="FEA9" s="207"/>
      <c r="FEB9" s="207"/>
      <c r="FEC9" s="207"/>
      <c r="FED9" s="207"/>
      <c r="FEE9" s="207"/>
      <c r="FEF9" s="207"/>
      <c r="FEG9" s="207"/>
      <c r="FEH9" s="207"/>
      <c r="FEI9" s="207"/>
      <c r="FEJ9" s="207"/>
      <c r="FEK9" s="207"/>
      <c r="FEL9" s="207"/>
      <c r="FEM9" s="207"/>
      <c r="FEN9" s="207"/>
      <c r="FEO9" s="207"/>
      <c r="FEP9" s="207"/>
      <c r="FEQ9" s="207"/>
      <c r="FER9" s="207"/>
      <c r="FES9" s="207"/>
      <c r="FET9" s="207"/>
      <c r="FEU9" s="207"/>
      <c r="FEV9" s="207"/>
      <c r="FEW9" s="207"/>
      <c r="FEX9" s="207"/>
      <c r="FEY9" s="207"/>
      <c r="FEZ9" s="207"/>
      <c r="FFA9" s="207"/>
      <c r="FFB9" s="207"/>
      <c r="FFC9" s="207"/>
      <c r="FFD9" s="207"/>
      <c r="FFE9" s="207"/>
      <c r="FFF9" s="207"/>
      <c r="FFG9" s="207"/>
      <c r="FFH9" s="207"/>
      <c r="FFI9" s="207"/>
      <c r="FFJ9" s="207"/>
      <c r="FFK9" s="207"/>
      <c r="FFL9" s="207"/>
      <c r="FFM9" s="207"/>
      <c r="FFN9" s="207"/>
      <c r="FFO9" s="207"/>
      <c r="FFP9" s="207"/>
      <c r="FFQ9" s="207"/>
      <c r="FFR9" s="207"/>
      <c r="FFS9" s="207"/>
      <c r="FFT9" s="207"/>
      <c r="FFU9" s="207"/>
      <c r="FFV9" s="207"/>
      <c r="FFW9" s="207"/>
      <c r="FFX9" s="207"/>
      <c r="FFY9" s="207"/>
      <c r="FFZ9" s="207"/>
      <c r="FGA9" s="207"/>
      <c r="FGB9" s="207"/>
      <c r="FGC9" s="207"/>
      <c r="FGD9" s="207"/>
      <c r="FGE9" s="207"/>
      <c r="FGF9" s="207"/>
      <c r="FGG9" s="207"/>
      <c r="FGH9" s="207"/>
      <c r="FGI9" s="207"/>
      <c r="FGJ9" s="207"/>
      <c r="FGK9" s="207"/>
      <c r="FGL9" s="207"/>
      <c r="FGM9" s="207"/>
      <c r="FGN9" s="207"/>
      <c r="FGO9" s="207"/>
      <c r="FGP9" s="207"/>
      <c r="FGQ9" s="207"/>
      <c r="FGR9" s="207"/>
      <c r="FGS9" s="207"/>
      <c r="FGT9" s="207"/>
      <c r="FGU9" s="207"/>
      <c r="FGV9" s="207"/>
      <c r="FGW9" s="207"/>
      <c r="FGX9" s="207"/>
      <c r="FGY9" s="207"/>
      <c r="FGZ9" s="207"/>
      <c r="FHA9" s="207"/>
      <c r="FHB9" s="207"/>
      <c r="FHC9" s="207"/>
      <c r="FHD9" s="207"/>
      <c r="FHE9" s="207"/>
      <c r="FHF9" s="207"/>
      <c r="FHG9" s="207"/>
      <c r="FHH9" s="207"/>
      <c r="FHI9" s="207"/>
      <c r="FHJ9" s="207"/>
      <c r="FHK9" s="207"/>
      <c r="FHL9" s="207"/>
      <c r="FHM9" s="207"/>
      <c r="FHN9" s="207"/>
      <c r="FHO9" s="207"/>
      <c r="FHP9" s="207"/>
      <c r="FHQ9" s="207"/>
      <c r="FHR9" s="207"/>
      <c r="FHS9" s="207"/>
      <c r="FHT9" s="207"/>
      <c r="FHU9" s="207"/>
      <c r="FHV9" s="207"/>
      <c r="FHW9" s="207"/>
      <c r="FHX9" s="207"/>
      <c r="FHY9" s="207"/>
      <c r="FHZ9" s="207"/>
      <c r="FIA9" s="207"/>
      <c r="FIB9" s="207"/>
      <c r="FIC9" s="207"/>
      <c r="FID9" s="207"/>
      <c r="FIE9" s="207"/>
      <c r="FIF9" s="207"/>
      <c r="FIG9" s="207"/>
      <c r="FIH9" s="207"/>
      <c r="FII9" s="207"/>
      <c r="FIJ9" s="207"/>
      <c r="FIK9" s="207"/>
      <c r="FIL9" s="207"/>
      <c r="FIM9" s="207"/>
      <c r="FIN9" s="207"/>
      <c r="FIO9" s="207"/>
      <c r="FIP9" s="207"/>
      <c r="FIQ9" s="207"/>
      <c r="FIR9" s="207"/>
      <c r="FIS9" s="207"/>
      <c r="FIT9" s="207"/>
      <c r="FIU9" s="207"/>
      <c r="FIV9" s="207"/>
      <c r="FIW9" s="207"/>
      <c r="FIX9" s="207"/>
      <c r="FIY9" s="207"/>
      <c r="FIZ9" s="207"/>
      <c r="FJA9" s="207"/>
      <c r="FJB9" s="207"/>
      <c r="FJC9" s="207"/>
      <c r="FJD9" s="207"/>
      <c r="FJE9" s="207"/>
      <c r="FJF9" s="207"/>
      <c r="FJG9" s="207"/>
      <c r="FJH9" s="207"/>
      <c r="FJI9" s="207"/>
      <c r="FJJ9" s="207"/>
      <c r="FJK9" s="207"/>
      <c r="FJL9" s="207"/>
      <c r="FJM9" s="207"/>
      <c r="FJN9" s="207"/>
      <c r="FJO9" s="207"/>
      <c r="FJP9" s="207"/>
      <c r="FJQ9" s="207"/>
      <c r="FJR9" s="207"/>
      <c r="FJS9" s="207"/>
      <c r="FJT9" s="207"/>
      <c r="FJU9" s="207"/>
      <c r="FJV9" s="207"/>
      <c r="FJW9" s="207"/>
      <c r="FJX9" s="207"/>
      <c r="FJY9" s="207"/>
      <c r="FJZ9" s="207"/>
      <c r="FKA9" s="207"/>
      <c r="FKB9" s="207"/>
      <c r="FKC9" s="207"/>
      <c r="FKD9" s="207"/>
      <c r="FKE9" s="207"/>
      <c r="FKF9" s="207"/>
      <c r="FKG9" s="207"/>
      <c r="FKH9" s="207"/>
      <c r="FKI9" s="207"/>
      <c r="FKJ9" s="207"/>
      <c r="FKK9" s="207"/>
      <c r="FKL9" s="207"/>
      <c r="FKM9" s="207"/>
      <c r="FKN9" s="207"/>
      <c r="FKO9" s="207"/>
      <c r="FKP9" s="207"/>
      <c r="FKQ9" s="207"/>
      <c r="FKR9" s="207"/>
      <c r="FKS9" s="207"/>
      <c r="FKT9" s="207"/>
      <c r="FKU9" s="207"/>
      <c r="FKV9" s="207"/>
      <c r="FKW9" s="207"/>
      <c r="FKX9" s="207"/>
      <c r="FKY9" s="207"/>
      <c r="FKZ9" s="207"/>
      <c r="FLA9" s="207"/>
      <c r="FLB9" s="207"/>
      <c r="FLC9" s="207"/>
      <c r="FLD9" s="207"/>
      <c r="FLE9" s="207"/>
      <c r="FLF9" s="207"/>
      <c r="FLG9" s="207"/>
      <c r="FLH9" s="207"/>
      <c r="FLI9" s="207"/>
      <c r="FLJ9" s="207"/>
      <c r="FLK9" s="207"/>
      <c r="FLL9" s="207"/>
      <c r="FLM9" s="207"/>
      <c r="FLN9" s="207"/>
      <c r="FLO9" s="207"/>
      <c r="FLP9" s="207"/>
      <c r="FLQ9" s="207"/>
      <c r="FLR9" s="207"/>
      <c r="FLS9" s="207"/>
      <c r="FLT9" s="207"/>
      <c r="FLU9" s="207"/>
      <c r="FLV9" s="207"/>
      <c r="FLW9" s="207"/>
      <c r="FLX9" s="207"/>
      <c r="FLY9" s="207"/>
      <c r="FLZ9" s="207"/>
      <c r="FMA9" s="207"/>
      <c r="FMB9" s="207"/>
      <c r="FMC9" s="207"/>
      <c r="FMD9" s="207"/>
      <c r="FME9" s="207"/>
      <c r="FMF9" s="207"/>
      <c r="FMG9" s="207"/>
      <c r="FMH9" s="207"/>
      <c r="FMI9" s="207"/>
      <c r="FMJ9" s="207"/>
      <c r="FMK9" s="207"/>
      <c r="FML9" s="207"/>
      <c r="FMM9" s="207"/>
      <c r="FMN9" s="207"/>
      <c r="FMO9" s="207"/>
      <c r="FMP9" s="207"/>
      <c r="FMQ9" s="207"/>
      <c r="FMR9" s="207"/>
      <c r="FMS9" s="207"/>
      <c r="FMT9" s="207"/>
      <c r="FMU9" s="207"/>
      <c r="FMV9" s="207"/>
      <c r="FMW9" s="207"/>
      <c r="FMX9" s="207"/>
      <c r="FMY9" s="207"/>
      <c r="FMZ9" s="207"/>
      <c r="FNA9" s="207"/>
      <c r="FNB9" s="207"/>
      <c r="FNC9" s="207"/>
      <c r="FND9" s="207"/>
      <c r="FNE9" s="207"/>
      <c r="FNF9" s="207"/>
      <c r="FNG9" s="207"/>
      <c r="FNH9" s="207"/>
      <c r="FNI9" s="207"/>
      <c r="FNJ9" s="207"/>
      <c r="FNK9" s="207"/>
      <c r="FNL9" s="207"/>
      <c r="FNM9" s="207"/>
      <c r="FNN9" s="207"/>
      <c r="FNO9" s="207"/>
      <c r="FNP9" s="207"/>
      <c r="FNQ9" s="207"/>
      <c r="FNR9" s="207"/>
      <c r="FNS9" s="207"/>
      <c r="FNT9" s="207"/>
      <c r="FNU9" s="207"/>
      <c r="FNV9" s="207"/>
      <c r="FNW9" s="207"/>
      <c r="FNX9" s="207"/>
      <c r="FNY9" s="207"/>
      <c r="FNZ9" s="207"/>
      <c r="FOA9" s="207"/>
      <c r="FOB9" s="207"/>
      <c r="FOC9" s="207"/>
      <c r="FOD9" s="207"/>
      <c r="FOE9" s="207"/>
      <c r="FOF9" s="207"/>
      <c r="FOG9" s="207"/>
      <c r="FOH9" s="207"/>
      <c r="FOI9" s="207"/>
      <c r="FOJ9" s="207"/>
      <c r="FOK9" s="207"/>
      <c r="FOL9" s="207"/>
      <c r="FOM9" s="207"/>
      <c r="FON9" s="207"/>
      <c r="FOO9" s="207"/>
      <c r="FOP9" s="207"/>
      <c r="FOQ9" s="207"/>
      <c r="FOR9" s="207"/>
      <c r="FOS9" s="207"/>
      <c r="FOT9" s="207"/>
      <c r="FOU9" s="207"/>
      <c r="FOV9" s="207"/>
      <c r="FOW9" s="207"/>
      <c r="FOX9" s="207"/>
      <c r="FOY9" s="207"/>
      <c r="FOZ9" s="207"/>
      <c r="FPA9" s="207"/>
      <c r="FPB9" s="207"/>
      <c r="FPC9" s="207"/>
      <c r="FPD9" s="207"/>
      <c r="FPE9" s="207"/>
      <c r="FPF9" s="207"/>
      <c r="FPG9" s="207"/>
      <c r="FPH9" s="207"/>
      <c r="FPI9" s="207"/>
      <c r="FPJ9" s="207"/>
      <c r="FPK9" s="207"/>
      <c r="FPL9" s="207"/>
      <c r="FPM9" s="207"/>
      <c r="FPN9" s="207"/>
      <c r="FPO9" s="207"/>
      <c r="FPP9" s="207"/>
      <c r="FPQ9" s="207"/>
      <c r="FPR9" s="207"/>
      <c r="FPS9" s="207"/>
      <c r="FPT9" s="207"/>
      <c r="FPU9" s="207"/>
      <c r="FPV9" s="207"/>
      <c r="FPW9" s="207"/>
      <c r="FPX9" s="207"/>
      <c r="FPY9" s="207"/>
      <c r="FPZ9" s="207"/>
      <c r="FQA9" s="207"/>
      <c r="FQB9" s="207"/>
      <c r="FQC9" s="207"/>
      <c r="FQD9" s="207"/>
      <c r="FQE9" s="207"/>
      <c r="FQF9" s="207"/>
      <c r="FQG9" s="207"/>
      <c r="FQH9" s="207"/>
      <c r="FQI9" s="207"/>
      <c r="FQJ9" s="207"/>
      <c r="FQK9" s="207"/>
      <c r="FQL9" s="207"/>
      <c r="FQM9" s="207"/>
      <c r="FQN9" s="207"/>
      <c r="FQO9" s="207"/>
      <c r="FQP9" s="207"/>
      <c r="FQQ9" s="207"/>
      <c r="FQR9" s="207"/>
      <c r="FQS9" s="207"/>
      <c r="FQT9" s="207"/>
      <c r="FQU9" s="207"/>
      <c r="FQV9" s="207"/>
      <c r="FQW9" s="207"/>
      <c r="FQX9" s="207"/>
      <c r="FQY9" s="207"/>
      <c r="FQZ9" s="207"/>
      <c r="FRA9" s="207"/>
      <c r="FRB9" s="207"/>
      <c r="FRC9" s="207"/>
      <c r="FRD9" s="207"/>
      <c r="FRE9" s="207"/>
      <c r="FRF9" s="207"/>
      <c r="FRG9" s="207"/>
      <c r="FRH9" s="207"/>
      <c r="FRI9" s="207"/>
      <c r="FRJ9" s="207"/>
      <c r="FRK9" s="207"/>
      <c r="FRL9" s="207"/>
      <c r="FRM9" s="207"/>
      <c r="FRN9" s="207"/>
      <c r="FRO9" s="207"/>
      <c r="FRP9" s="207"/>
      <c r="FRQ9" s="207"/>
      <c r="FRR9" s="207"/>
      <c r="FRS9" s="207"/>
      <c r="FRT9" s="207"/>
      <c r="FRU9" s="207"/>
      <c r="FRV9" s="207"/>
      <c r="FRW9" s="207"/>
      <c r="FRX9" s="207"/>
      <c r="FRY9" s="207"/>
      <c r="FRZ9" s="207"/>
      <c r="FSA9" s="207"/>
      <c r="FSB9" s="207"/>
      <c r="FSC9" s="207"/>
      <c r="FSD9" s="207"/>
      <c r="FSE9" s="207"/>
      <c r="FSF9" s="207"/>
      <c r="FSG9" s="207"/>
      <c r="FSH9" s="207"/>
      <c r="FSI9" s="207"/>
      <c r="FSJ9" s="207"/>
      <c r="FSK9" s="207"/>
      <c r="FSL9" s="207"/>
      <c r="FSM9" s="207"/>
      <c r="FSN9" s="207"/>
      <c r="FSO9" s="207"/>
      <c r="FSP9" s="207"/>
      <c r="FSQ9" s="207"/>
      <c r="FSR9" s="207"/>
      <c r="FSS9" s="207"/>
      <c r="FST9" s="207"/>
      <c r="FSU9" s="207"/>
      <c r="FSV9" s="207"/>
      <c r="FSW9" s="207"/>
      <c r="FSX9" s="207"/>
      <c r="FSY9" s="207"/>
      <c r="FSZ9" s="207"/>
      <c r="FTA9" s="207"/>
      <c r="FTB9" s="207"/>
      <c r="FTC9" s="207"/>
      <c r="FTD9" s="207"/>
      <c r="FTE9" s="207"/>
      <c r="FTF9" s="207"/>
      <c r="FTG9" s="207"/>
      <c r="FTH9" s="207"/>
      <c r="FTI9" s="207"/>
      <c r="FTJ9" s="207"/>
      <c r="FTK9" s="207"/>
      <c r="FTL9" s="207"/>
      <c r="FTM9" s="207"/>
      <c r="FTN9" s="207"/>
      <c r="FTO9" s="207"/>
      <c r="FTP9" s="207"/>
      <c r="FTQ9" s="207"/>
      <c r="FTR9" s="207"/>
      <c r="FTS9" s="207"/>
      <c r="FTT9" s="207"/>
      <c r="FTU9" s="207"/>
      <c r="FTV9" s="207"/>
      <c r="FTW9" s="207"/>
      <c r="FTX9" s="207"/>
      <c r="FTY9" s="207"/>
      <c r="FTZ9" s="207"/>
      <c r="FUA9" s="207"/>
      <c r="FUB9" s="207"/>
      <c r="FUC9" s="207"/>
      <c r="FUD9" s="207"/>
      <c r="FUE9" s="207"/>
      <c r="FUF9" s="207"/>
      <c r="FUG9" s="207"/>
      <c r="FUH9" s="207"/>
      <c r="FUI9" s="207"/>
      <c r="FUJ9" s="207"/>
      <c r="FUK9" s="207"/>
      <c r="FUL9" s="207"/>
      <c r="FUM9" s="207"/>
      <c r="FUN9" s="207"/>
      <c r="FUO9" s="207"/>
      <c r="FUP9" s="207"/>
      <c r="FUQ9" s="207"/>
      <c r="FUR9" s="207"/>
      <c r="FUS9" s="207"/>
      <c r="FUT9" s="207"/>
      <c r="FUU9" s="207"/>
      <c r="FUV9" s="207"/>
      <c r="FUW9" s="207"/>
      <c r="FUX9" s="207"/>
      <c r="FUY9" s="207"/>
      <c r="FUZ9" s="207"/>
      <c r="FVA9" s="207"/>
      <c r="FVB9" s="207"/>
      <c r="FVC9" s="207"/>
      <c r="FVD9" s="207"/>
      <c r="FVE9" s="207"/>
      <c r="FVF9" s="207"/>
      <c r="FVG9" s="207"/>
      <c r="FVH9" s="207"/>
      <c r="FVI9" s="207"/>
      <c r="FVJ9" s="207"/>
      <c r="FVK9" s="207"/>
      <c r="FVL9" s="207"/>
      <c r="FVM9" s="207"/>
      <c r="FVN9" s="207"/>
      <c r="FVO9" s="207"/>
      <c r="FVP9" s="207"/>
      <c r="FVQ9" s="207"/>
      <c r="FVR9" s="207"/>
      <c r="FVS9" s="207"/>
      <c r="FVT9" s="207"/>
      <c r="FVU9" s="207"/>
      <c r="FVV9" s="207"/>
      <c r="FVW9" s="207"/>
      <c r="FVX9" s="207"/>
      <c r="FVY9" s="207"/>
      <c r="FVZ9" s="207"/>
      <c r="FWA9" s="207"/>
      <c r="FWB9" s="207"/>
      <c r="FWC9" s="207"/>
      <c r="FWD9" s="207"/>
      <c r="FWE9" s="207"/>
      <c r="FWF9" s="207"/>
      <c r="FWG9" s="207"/>
      <c r="FWH9" s="207"/>
      <c r="FWI9" s="207"/>
      <c r="FWJ9" s="207"/>
      <c r="FWK9" s="207"/>
      <c r="FWL9" s="207"/>
      <c r="FWM9" s="207"/>
      <c r="FWN9" s="207"/>
      <c r="FWO9" s="207"/>
      <c r="FWP9" s="207"/>
      <c r="FWQ9" s="207"/>
      <c r="FWR9" s="207"/>
      <c r="FWS9" s="207"/>
      <c r="FWT9" s="207"/>
      <c r="FWU9" s="207"/>
      <c r="FWV9" s="207"/>
      <c r="FWW9" s="207"/>
      <c r="FWX9" s="207"/>
      <c r="FWY9" s="207"/>
      <c r="FWZ9" s="207"/>
      <c r="FXA9" s="207"/>
      <c r="FXB9" s="207"/>
      <c r="FXC9" s="207"/>
      <c r="FXD9" s="207"/>
      <c r="FXE9" s="207"/>
      <c r="FXF9" s="207"/>
      <c r="FXG9" s="207"/>
      <c r="FXH9" s="207"/>
      <c r="FXI9" s="207"/>
      <c r="FXJ9" s="207"/>
      <c r="FXK9" s="207"/>
      <c r="FXL9" s="207"/>
      <c r="FXM9" s="207"/>
      <c r="FXN9" s="207"/>
      <c r="FXO9" s="207"/>
      <c r="FXP9" s="207"/>
      <c r="FXQ9" s="207"/>
      <c r="FXR9" s="207"/>
      <c r="FXS9" s="207"/>
      <c r="FXT9" s="207"/>
      <c r="FXU9" s="207"/>
      <c r="FXV9" s="207"/>
      <c r="FXW9" s="207"/>
      <c r="FXX9" s="207"/>
      <c r="FXY9" s="207"/>
      <c r="FXZ9" s="207"/>
      <c r="FYA9" s="207"/>
      <c r="FYB9" s="207"/>
      <c r="FYC9" s="207"/>
      <c r="FYD9" s="207"/>
      <c r="FYE9" s="207"/>
      <c r="FYF9" s="207"/>
      <c r="FYG9" s="207"/>
      <c r="FYH9" s="207"/>
      <c r="FYI9" s="207"/>
      <c r="FYJ9" s="207"/>
      <c r="FYK9" s="207"/>
      <c r="FYL9" s="207"/>
      <c r="FYM9" s="207"/>
      <c r="FYN9" s="207"/>
      <c r="FYO9" s="207"/>
      <c r="FYP9" s="207"/>
      <c r="FYQ9" s="207"/>
      <c r="FYR9" s="207"/>
      <c r="FYS9" s="207"/>
      <c r="FYT9" s="207"/>
      <c r="FYU9" s="207"/>
      <c r="FYV9" s="207"/>
      <c r="FYW9" s="207"/>
      <c r="FYX9" s="207"/>
      <c r="FYY9" s="207"/>
      <c r="FYZ9" s="207"/>
      <c r="FZA9" s="207"/>
      <c r="FZB9" s="207"/>
      <c r="FZC9" s="207"/>
      <c r="FZD9" s="207"/>
      <c r="FZE9" s="207"/>
      <c r="FZF9" s="207"/>
      <c r="FZG9" s="207"/>
      <c r="FZH9" s="207"/>
      <c r="FZI9" s="207"/>
      <c r="FZJ9" s="207"/>
      <c r="FZK9" s="207"/>
      <c r="FZL9" s="207"/>
      <c r="FZM9" s="207"/>
      <c r="FZN9" s="207"/>
      <c r="FZO9" s="207"/>
      <c r="FZP9" s="207"/>
      <c r="FZQ9" s="207"/>
      <c r="FZR9" s="207"/>
      <c r="FZS9" s="207"/>
      <c r="FZT9" s="207"/>
      <c r="FZU9" s="207"/>
      <c r="FZV9" s="207"/>
      <c r="FZW9" s="207"/>
      <c r="FZX9" s="207"/>
      <c r="FZY9" s="207"/>
      <c r="FZZ9" s="207"/>
      <c r="GAA9" s="207"/>
      <c r="GAB9" s="207"/>
      <c r="GAC9" s="207"/>
      <c r="GAD9" s="207"/>
      <c r="GAE9" s="207"/>
      <c r="GAF9" s="207"/>
      <c r="GAG9" s="207"/>
      <c r="GAH9" s="207"/>
      <c r="GAI9" s="207"/>
      <c r="GAJ9" s="207"/>
      <c r="GAK9" s="207"/>
      <c r="GAL9" s="207"/>
      <c r="GAM9" s="207"/>
      <c r="GAN9" s="207"/>
      <c r="GAO9" s="207"/>
      <c r="GAP9" s="207"/>
      <c r="GAQ9" s="207"/>
      <c r="GAR9" s="207"/>
      <c r="GAS9" s="207"/>
      <c r="GAT9" s="207"/>
      <c r="GAU9" s="207"/>
      <c r="GAV9" s="207"/>
      <c r="GAW9" s="207"/>
      <c r="GAX9" s="207"/>
      <c r="GAY9" s="207"/>
      <c r="GAZ9" s="207"/>
      <c r="GBA9" s="207"/>
      <c r="GBB9" s="207"/>
      <c r="GBC9" s="207"/>
      <c r="GBD9" s="207"/>
      <c r="GBE9" s="207"/>
      <c r="GBF9" s="207"/>
      <c r="GBG9" s="207"/>
      <c r="GBH9" s="207"/>
      <c r="GBI9" s="207"/>
      <c r="GBJ9" s="207"/>
      <c r="GBK9" s="207"/>
      <c r="GBL9" s="207"/>
      <c r="GBM9" s="207"/>
      <c r="GBN9" s="207"/>
      <c r="GBO9" s="207"/>
      <c r="GBP9" s="207"/>
      <c r="GBQ9" s="207"/>
      <c r="GBR9" s="207"/>
      <c r="GBS9" s="207"/>
      <c r="GBT9" s="207"/>
      <c r="GBU9" s="207"/>
      <c r="GBV9" s="207"/>
      <c r="GBW9" s="207"/>
      <c r="GBX9" s="207"/>
      <c r="GBY9" s="207"/>
      <c r="GBZ9" s="207"/>
      <c r="GCA9" s="207"/>
      <c r="GCB9" s="207"/>
      <c r="GCC9" s="207"/>
      <c r="GCD9" s="207"/>
      <c r="GCE9" s="207"/>
      <c r="GCF9" s="207"/>
      <c r="GCG9" s="207"/>
      <c r="GCH9" s="207"/>
      <c r="GCI9" s="207"/>
      <c r="GCJ9" s="207"/>
      <c r="GCK9" s="207"/>
      <c r="GCL9" s="207"/>
      <c r="GCM9" s="207"/>
      <c r="GCN9" s="207"/>
      <c r="GCO9" s="207"/>
      <c r="GCP9" s="207"/>
      <c r="GCQ9" s="207"/>
      <c r="GCR9" s="207"/>
      <c r="GCS9" s="207"/>
      <c r="GCT9" s="207"/>
      <c r="GCU9" s="207"/>
      <c r="GCV9" s="207"/>
      <c r="GCW9" s="207"/>
      <c r="GCX9" s="207"/>
      <c r="GCY9" s="207"/>
      <c r="GCZ9" s="207"/>
      <c r="GDA9" s="207"/>
      <c r="GDB9" s="207"/>
      <c r="GDC9" s="207"/>
      <c r="GDD9" s="207"/>
      <c r="GDE9" s="207"/>
      <c r="GDF9" s="207"/>
      <c r="GDG9" s="207"/>
      <c r="GDH9" s="207"/>
      <c r="GDI9" s="207"/>
      <c r="GDJ9" s="207"/>
      <c r="GDK9" s="207"/>
      <c r="GDL9" s="207"/>
      <c r="GDM9" s="207"/>
      <c r="GDN9" s="207"/>
      <c r="GDO9" s="207"/>
      <c r="GDP9" s="207"/>
      <c r="GDQ9" s="207"/>
      <c r="GDR9" s="207"/>
      <c r="GDS9" s="207"/>
      <c r="GDT9" s="207"/>
      <c r="GDU9" s="207"/>
      <c r="GDV9" s="207"/>
      <c r="GDW9" s="207"/>
      <c r="GDX9" s="207"/>
      <c r="GDY9" s="207"/>
      <c r="GDZ9" s="207"/>
      <c r="GEA9" s="207"/>
      <c r="GEB9" s="207"/>
      <c r="GEC9" s="207"/>
      <c r="GED9" s="207"/>
      <c r="GEE9" s="207"/>
      <c r="GEF9" s="207"/>
      <c r="GEG9" s="207"/>
      <c r="GEH9" s="207"/>
      <c r="GEI9" s="207"/>
      <c r="GEJ9" s="207"/>
      <c r="GEK9" s="207"/>
      <c r="GEL9" s="207"/>
      <c r="GEM9" s="207"/>
      <c r="GEN9" s="207"/>
      <c r="GEO9" s="207"/>
      <c r="GEP9" s="207"/>
      <c r="GEQ9" s="207"/>
      <c r="GER9" s="207"/>
      <c r="GES9" s="207"/>
      <c r="GET9" s="207"/>
      <c r="GEU9" s="207"/>
      <c r="GEV9" s="207"/>
      <c r="GEW9" s="207"/>
      <c r="GEX9" s="207"/>
      <c r="GEY9" s="207"/>
      <c r="GEZ9" s="207"/>
      <c r="GFA9" s="207"/>
      <c r="GFB9" s="207"/>
      <c r="GFC9" s="207"/>
      <c r="GFD9" s="207"/>
      <c r="GFE9" s="207"/>
      <c r="GFF9" s="207"/>
      <c r="GFG9" s="207"/>
      <c r="GFH9" s="207"/>
      <c r="GFI9" s="207"/>
      <c r="GFJ9" s="207"/>
      <c r="GFK9" s="207"/>
      <c r="GFL9" s="207"/>
      <c r="GFM9" s="207"/>
      <c r="GFN9" s="207"/>
      <c r="GFO9" s="207"/>
      <c r="GFP9" s="207"/>
      <c r="GFQ9" s="207"/>
      <c r="GFR9" s="207"/>
      <c r="GFS9" s="207"/>
      <c r="GFT9" s="207"/>
      <c r="GFU9" s="207"/>
      <c r="GFV9" s="207"/>
      <c r="GFW9" s="207"/>
      <c r="GFX9" s="207"/>
      <c r="GFY9" s="207"/>
      <c r="GFZ9" s="207"/>
      <c r="GGA9" s="207"/>
      <c r="GGB9" s="207"/>
      <c r="GGC9" s="207"/>
      <c r="GGD9" s="207"/>
      <c r="GGE9" s="207"/>
      <c r="GGF9" s="207"/>
      <c r="GGG9" s="207"/>
      <c r="GGH9" s="207"/>
      <c r="GGI9" s="207"/>
      <c r="GGJ9" s="207"/>
      <c r="GGK9" s="207"/>
      <c r="GGL9" s="207"/>
      <c r="GGM9" s="207"/>
      <c r="GGN9" s="207"/>
      <c r="GGO9" s="207"/>
      <c r="GGP9" s="207"/>
      <c r="GGQ9" s="207"/>
      <c r="GGR9" s="207"/>
      <c r="GGS9" s="207"/>
      <c r="GGT9" s="207"/>
      <c r="GGU9" s="207"/>
      <c r="GGV9" s="207"/>
      <c r="GGW9" s="207"/>
      <c r="GGX9" s="207"/>
      <c r="GGY9" s="207"/>
      <c r="GGZ9" s="207"/>
      <c r="GHA9" s="207"/>
      <c r="GHB9" s="207"/>
      <c r="GHC9" s="207"/>
      <c r="GHD9" s="207"/>
      <c r="GHE9" s="207"/>
      <c r="GHF9" s="207"/>
      <c r="GHG9" s="207"/>
      <c r="GHH9" s="207"/>
      <c r="GHI9" s="207"/>
      <c r="GHJ9" s="207"/>
      <c r="GHK9" s="207"/>
      <c r="GHL9" s="207"/>
      <c r="GHM9" s="207"/>
      <c r="GHN9" s="207"/>
      <c r="GHO9" s="207"/>
      <c r="GHP9" s="207"/>
      <c r="GHQ9" s="207"/>
      <c r="GHR9" s="207"/>
      <c r="GHS9" s="207"/>
      <c r="GHT9" s="207"/>
      <c r="GHU9" s="207"/>
      <c r="GHV9" s="207"/>
      <c r="GHW9" s="207"/>
      <c r="GHX9" s="207"/>
      <c r="GHY9" s="207"/>
      <c r="GHZ9" s="207"/>
      <c r="GIA9" s="207"/>
      <c r="GIB9" s="207"/>
      <c r="GIC9" s="207"/>
      <c r="GID9" s="207"/>
      <c r="GIE9" s="207"/>
      <c r="GIF9" s="207"/>
      <c r="GIG9" s="207"/>
      <c r="GIH9" s="207"/>
      <c r="GII9" s="207"/>
      <c r="GIJ9" s="207"/>
      <c r="GIK9" s="207"/>
      <c r="GIL9" s="207"/>
      <c r="GIM9" s="207"/>
      <c r="GIN9" s="207"/>
      <c r="GIO9" s="207"/>
      <c r="GIP9" s="207"/>
      <c r="GIQ9" s="207"/>
      <c r="GIR9" s="207"/>
      <c r="GIS9" s="207"/>
      <c r="GIT9" s="207"/>
      <c r="GIU9" s="207"/>
      <c r="GIV9" s="207"/>
      <c r="GIW9" s="207"/>
      <c r="GIX9" s="207"/>
      <c r="GIY9" s="207"/>
      <c r="GIZ9" s="207"/>
      <c r="GJA9" s="207"/>
      <c r="GJB9" s="207"/>
      <c r="GJC9" s="207"/>
      <c r="GJD9" s="207"/>
      <c r="GJE9" s="207"/>
      <c r="GJF9" s="207"/>
      <c r="GJG9" s="207"/>
      <c r="GJH9" s="207"/>
      <c r="GJI9" s="207"/>
      <c r="GJJ9" s="207"/>
      <c r="GJK9" s="207"/>
      <c r="GJL9" s="207"/>
      <c r="GJM9" s="207"/>
      <c r="GJN9" s="207"/>
      <c r="GJO9" s="207"/>
      <c r="GJP9" s="207"/>
      <c r="GJQ9" s="207"/>
      <c r="GJR9" s="207"/>
      <c r="GJS9" s="207"/>
      <c r="GJT9" s="207"/>
      <c r="GJU9" s="207"/>
      <c r="GJV9" s="207"/>
      <c r="GJW9" s="207"/>
      <c r="GJX9" s="207"/>
      <c r="GJY9" s="207"/>
      <c r="GJZ9" s="207"/>
      <c r="GKA9" s="207"/>
      <c r="GKB9" s="207"/>
      <c r="GKC9" s="207"/>
      <c r="GKD9" s="207"/>
      <c r="GKE9" s="207"/>
      <c r="GKF9" s="207"/>
      <c r="GKG9" s="207"/>
      <c r="GKH9" s="207"/>
      <c r="GKI9" s="207"/>
      <c r="GKJ9" s="207"/>
      <c r="GKK9" s="207"/>
      <c r="GKL9" s="207"/>
      <c r="GKM9" s="207"/>
      <c r="GKN9" s="207"/>
      <c r="GKO9" s="207"/>
      <c r="GKP9" s="207"/>
      <c r="GKQ9" s="207"/>
      <c r="GKR9" s="207"/>
      <c r="GKS9" s="207"/>
      <c r="GKT9" s="207"/>
      <c r="GKU9" s="207"/>
      <c r="GKV9" s="207"/>
      <c r="GKW9" s="207"/>
      <c r="GKX9" s="207"/>
      <c r="GKY9" s="207"/>
      <c r="GKZ9" s="207"/>
      <c r="GLA9" s="207"/>
      <c r="GLB9" s="207"/>
      <c r="GLC9" s="207"/>
      <c r="GLD9" s="207"/>
      <c r="GLE9" s="207"/>
      <c r="GLF9" s="207"/>
      <c r="GLG9" s="207"/>
      <c r="GLH9" s="207"/>
      <c r="GLI9" s="207"/>
      <c r="GLJ9" s="207"/>
      <c r="GLK9" s="207"/>
      <c r="GLL9" s="207"/>
      <c r="GLM9" s="207"/>
      <c r="GLN9" s="207"/>
      <c r="GLO9" s="207"/>
      <c r="GLP9" s="207"/>
      <c r="GLQ9" s="207"/>
      <c r="GLR9" s="207"/>
      <c r="GLS9" s="207"/>
      <c r="GLT9" s="207"/>
      <c r="GLU9" s="207"/>
      <c r="GLV9" s="207"/>
      <c r="GLW9" s="207"/>
      <c r="GLX9" s="207"/>
      <c r="GLY9" s="207"/>
      <c r="GLZ9" s="207"/>
      <c r="GMA9" s="207"/>
      <c r="GMB9" s="207"/>
      <c r="GMC9" s="207"/>
      <c r="GMD9" s="207"/>
      <c r="GME9" s="207"/>
      <c r="GMF9" s="207"/>
      <c r="GMG9" s="207"/>
      <c r="GMH9" s="207"/>
      <c r="GMI9" s="207"/>
      <c r="GMJ9" s="207"/>
      <c r="GMK9" s="207"/>
      <c r="GML9" s="207"/>
      <c r="GMM9" s="207"/>
      <c r="GMN9" s="207"/>
      <c r="GMO9" s="207"/>
      <c r="GMP9" s="207"/>
      <c r="GMQ9" s="207"/>
      <c r="GMR9" s="207"/>
      <c r="GMS9" s="207"/>
      <c r="GMT9" s="207"/>
      <c r="GMU9" s="207"/>
      <c r="GMV9" s="207"/>
      <c r="GMW9" s="207"/>
      <c r="GMX9" s="207"/>
      <c r="GMY9" s="207"/>
      <c r="GMZ9" s="207"/>
      <c r="GNA9" s="207"/>
      <c r="GNB9" s="207"/>
      <c r="GNC9" s="207"/>
      <c r="GND9" s="207"/>
      <c r="GNE9" s="207"/>
      <c r="GNF9" s="207"/>
      <c r="GNG9" s="207"/>
      <c r="GNH9" s="207"/>
      <c r="GNI9" s="207"/>
      <c r="GNJ9" s="207"/>
      <c r="GNK9" s="207"/>
      <c r="GNL9" s="207"/>
      <c r="GNM9" s="207"/>
      <c r="GNN9" s="207"/>
      <c r="GNO9" s="207"/>
      <c r="GNP9" s="207"/>
      <c r="GNQ9" s="207"/>
      <c r="GNR9" s="207"/>
      <c r="GNS9" s="207"/>
      <c r="GNT9" s="207"/>
      <c r="GNU9" s="207"/>
      <c r="GNV9" s="207"/>
      <c r="GNW9" s="207"/>
      <c r="GNX9" s="207"/>
      <c r="GNY9" s="207"/>
      <c r="GNZ9" s="207"/>
      <c r="GOA9" s="207"/>
      <c r="GOB9" s="207"/>
      <c r="GOC9" s="207"/>
      <c r="GOD9" s="207"/>
      <c r="GOE9" s="207"/>
      <c r="GOF9" s="207"/>
      <c r="GOG9" s="207"/>
      <c r="GOH9" s="207"/>
      <c r="GOI9" s="207"/>
      <c r="GOJ9" s="207"/>
      <c r="GOK9" s="207"/>
      <c r="GOL9" s="207"/>
      <c r="GOM9" s="207"/>
      <c r="GON9" s="207"/>
      <c r="GOO9" s="207"/>
      <c r="GOP9" s="207"/>
      <c r="GOQ9" s="207"/>
      <c r="GOR9" s="207"/>
      <c r="GOS9" s="207"/>
      <c r="GOT9" s="207"/>
      <c r="GOU9" s="207"/>
      <c r="GOV9" s="207"/>
      <c r="GOW9" s="207"/>
      <c r="GOX9" s="207"/>
      <c r="GOY9" s="207"/>
      <c r="GOZ9" s="207"/>
      <c r="GPA9" s="207"/>
      <c r="GPB9" s="207"/>
      <c r="GPC9" s="207"/>
      <c r="GPD9" s="207"/>
      <c r="GPE9" s="207"/>
      <c r="GPF9" s="207"/>
      <c r="GPG9" s="207"/>
      <c r="GPH9" s="207"/>
      <c r="GPI9" s="207"/>
      <c r="GPJ9" s="207"/>
      <c r="GPK9" s="207"/>
      <c r="GPL9" s="207"/>
      <c r="GPM9" s="207"/>
      <c r="GPN9" s="207"/>
      <c r="GPO9" s="207"/>
      <c r="GPP9" s="207"/>
      <c r="GPQ9" s="207"/>
      <c r="GPR9" s="207"/>
      <c r="GPS9" s="207"/>
      <c r="GPT9" s="207"/>
      <c r="GPU9" s="207"/>
      <c r="GPV9" s="207"/>
      <c r="GPW9" s="207"/>
      <c r="GPX9" s="207"/>
      <c r="GPY9" s="207"/>
      <c r="GPZ9" s="207"/>
      <c r="GQA9" s="207"/>
      <c r="GQB9" s="207"/>
      <c r="GQC9" s="207"/>
      <c r="GQD9" s="207"/>
      <c r="GQE9" s="207"/>
      <c r="GQF9" s="207"/>
      <c r="GQG9" s="207"/>
      <c r="GQH9" s="207"/>
      <c r="GQI9" s="207"/>
      <c r="GQJ9" s="207"/>
      <c r="GQK9" s="207"/>
      <c r="GQL9" s="207"/>
      <c r="GQM9" s="207"/>
      <c r="GQN9" s="207"/>
      <c r="GQO9" s="207"/>
      <c r="GQP9" s="207"/>
      <c r="GQQ9" s="207"/>
      <c r="GQR9" s="207"/>
      <c r="GQS9" s="207"/>
      <c r="GQT9" s="207"/>
      <c r="GQU9" s="207"/>
      <c r="GQV9" s="207"/>
      <c r="GQW9" s="207"/>
      <c r="GQX9" s="207"/>
      <c r="GQY9" s="207"/>
      <c r="GQZ9" s="207"/>
      <c r="GRA9" s="207"/>
      <c r="GRB9" s="207"/>
      <c r="GRC9" s="207"/>
      <c r="GRD9" s="207"/>
      <c r="GRE9" s="207"/>
      <c r="GRF9" s="207"/>
      <c r="GRG9" s="207"/>
      <c r="GRH9" s="207"/>
      <c r="GRI9" s="207"/>
      <c r="GRJ9" s="207"/>
      <c r="GRK9" s="207"/>
      <c r="GRL9" s="207"/>
      <c r="GRM9" s="207"/>
      <c r="GRN9" s="207"/>
      <c r="GRO9" s="207"/>
      <c r="GRP9" s="207"/>
      <c r="GRQ9" s="207"/>
      <c r="GRR9" s="207"/>
      <c r="GRS9" s="207"/>
      <c r="GRT9" s="207"/>
      <c r="GRU9" s="207"/>
      <c r="GRV9" s="207"/>
      <c r="GRW9" s="207"/>
      <c r="GRX9" s="207"/>
      <c r="GRY9" s="207"/>
      <c r="GRZ9" s="207"/>
      <c r="GSA9" s="207"/>
      <c r="GSB9" s="207"/>
      <c r="GSC9" s="207"/>
      <c r="GSD9" s="207"/>
      <c r="GSE9" s="207"/>
      <c r="GSF9" s="207"/>
      <c r="GSG9" s="207"/>
      <c r="GSH9" s="207"/>
      <c r="GSI9" s="207"/>
      <c r="GSJ9" s="207"/>
      <c r="GSK9" s="207"/>
      <c r="GSL9" s="207"/>
      <c r="GSM9" s="207"/>
      <c r="GSN9" s="207"/>
      <c r="GSO9" s="207"/>
      <c r="GSP9" s="207"/>
      <c r="GSQ9" s="207"/>
      <c r="GSR9" s="207"/>
      <c r="GSS9" s="207"/>
      <c r="GST9" s="207"/>
      <c r="GSU9" s="207"/>
      <c r="GSV9" s="207"/>
      <c r="GSW9" s="207"/>
      <c r="GSX9" s="207"/>
      <c r="GSY9" s="207"/>
      <c r="GSZ9" s="207"/>
      <c r="GTA9" s="207"/>
      <c r="GTB9" s="207"/>
      <c r="GTC9" s="207"/>
      <c r="GTD9" s="207"/>
      <c r="GTE9" s="207"/>
      <c r="GTF9" s="207"/>
      <c r="GTG9" s="207"/>
      <c r="GTH9" s="207"/>
      <c r="GTI9" s="207"/>
      <c r="GTJ9" s="207"/>
      <c r="GTK9" s="207"/>
      <c r="GTL9" s="207"/>
      <c r="GTM9" s="207"/>
      <c r="GTN9" s="207"/>
      <c r="GTO9" s="207"/>
      <c r="GTP9" s="207"/>
      <c r="GTQ9" s="207"/>
      <c r="GTR9" s="207"/>
      <c r="GTS9" s="207"/>
      <c r="GTT9" s="207"/>
      <c r="GTU9" s="207"/>
      <c r="GTV9" s="207"/>
      <c r="GTW9" s="207"/>
      <c r="GTX9" s="207"/>
      <c r="GTY9" s="207"/>
      <c r="GTZ9" s="207"/>
      <c r="GUA9" s="207"/>
      <c r="GUB9" s="207"/>
      <c r="GUC9" s="207"/>
      <c r="GUD9" s="207"/>
      <c r="GUE9" s="207"/>
      <c r="GUF9" s="207"/>
      <c r="GUG9" s="207"/>
      <c r="GUH9" s="207"/>
      <c r="GUI9" s="207"/>
      <c r="GUJ9" s="207"/>
      <c r="GUK9" s="207"/>
      <c r="GUL9" s="207"/>
      <c r="GUM9" s="207"/>
      <c r="GUN9" s="207"/>
      <c r="GUO9" s="207"/>
      <c r="GUP9" s="207"/>
      <c r="GUQ9" s="207"/>
      <c r="GUR9" s="207"/>
      <c r="GUS9" s="207"/>
      <c r="GUT9" s="207"/>
      <c r="GUU9" s="207"/>
      <c r="GUV9" s="207"/>
      <c r="GUW9" s="207"/>
      <c r="GUX9" s="207"/>
      <c r="GUY9" s="207"/>
      <c r="GUZ9" s="207"/>
      <c r="GVA9" s="207"/>
      <c r="GVB9" s="207"/>
      <c r="GVC9" s="207"/>
      <c r="GVD9" s="207"/>
      <c r="GVE9" s="207"/>
      <c r="GVF9" s="207"/>
      <c r="GVG9" s="207"/>
      <c r="GVH9" s="207"/>
      <c r="GVI9" s="207"/>
      <c r="GVJ9" s="207"/>
      <c r="GVK9" s="207"/>
      <c r="GVL9" s="207"/>
      <c r="GVM9" s="207"/>
      <c r="GVN9" s="207"/>
      <c r="GVO9" s="207"/>
      <c r="GVP9" s="207"/>
      <c r="GVQ9" s="207"/>
      <c r="GVR9" s="207"/>
      <c r="GVS9" s="207"/>
      <c r="GVT9" s="207"/>
      <c r="GVU9" s="207"/>
      <c r="GVV9" s="207"/>
      <c r="GVW9" s="207"/>
      <c r="GVX9" s="207"/>
      <c r="GVY9" s="207"/>
      <c r="GVZ9" s="207"/>
      <c r="GWA9" s="207"/>
      <c r="GWB9" s="207"/>
      <c r="GWC9" s="207"/>
      <c r="GWD9" s="207"/>
      <c r="GWE9" s="207"/>
      <c r="GWF9" s="207"/>
      <c r="GWG9" s="207"/>
      <c r="GWH9" s="207"/>
      <c r="GWI9" s="207"/>
      <c r="GWJ9" s="207"/>
      <c r="GWK9" s="207"/>
      <c r="GWL9" s="207"/>
      <c r="GWM9" s="207"/>
      <c r="GWN9" s="207"/>
      <c r="GWO9" s="207"/>
      <c r="GWP9" s="207"/>
      <c r="GWQ9" s="207"/>
      <c r="GWR9" s="207"/>
      <c r="GWS9" s="207"/>
      <c r="GWT9" s="207"/>
      <c r="GWU9" s="207"/>
      <c r="GWV9" s="207"/>
      <c r="GWW9" s="207"/>
      <c r="GWX9" s="207"/>
      <c r="GWY9" s="207"/>
      <c r="GWZ9" s="207"/>
      <c r="GXA9" s="207"/>
      <c r="GXB9" s="207"/>
      <c r="GXC9" s="207"/>
      <c r="GXD9" s="207"/>
      <c r="GXE9" s="207"/>
      <c r="GXF9" s="207"/>
      <c r="GXG9" s="207"/>
      <c r="GXH9" s="207"/>
      <c r="GXI9" s="207"/>
      <c r="GXJ9" s="207"/>
      <c r="GXK9" s="207"/>
      <c r="GXL9" s="207"/>
      <c r="GXM9" s="207"/>
      <c r="GXN9" s="207"/>
      <c r="GXO9" s="207"/>
      <c r="GXP9" s="207"/>
      <c r="GXQ9" s="207"/>
      <c r="GXR9" s="207"/>
      <c r="GXS9" s="207"/>
      <c r="GXT9" s="207"/>
      <c r="GXU9" s="207"/>
      <c r="GXV9" s="207"/>
      <c r="GXW9" s="207"/>
      <c r="GXX9" s="207"/>
      <c r="GXY9" s="207"/>
      <c r="GXZ9" s="207"/>
      <c r="GYA9" s="207"/>
      <c r="GYB9" s="207"/>
      <c r="GYC9" s="207"/>
      <c r="GYD9" s="207"/>
      <c r="GYE9" s="207"/>
      <c r="GYF9" s="207"/>
      <c r="GYG9" s="207"/>
      <c r="GYH9" s="207"/>
      <c r="GYI9" s="207"/>
      <c r="GYJ9" s="207"/>
      <c r="GYK9" s="207"/>
      <c r="GYL9" s="207"/>
      <c r="GYM9" s="207"/>
      <c r="GYN9" s="207"/>
      <c r="GYO9" s="207"/>
      <c r="GYP9" s="207"/>
      <c r="GYQ9" s="207"/>
      <c r="GYR9" s="207"/>
      <c r="GYS9" s="207"/>
      <c r="GYT9" s="207"/>
      <c r="GYU9" s="207"/>
      <c r="GYV9" s="207"/>
      <c r="GYW9" s="207"/>
      <c r="GYX9" s="207"/>
      <c r="GYY9" s="207"/>
      <c r="GYZ9" s="207"/>
      <c r="GZA9" s="207"/>
      <c r="GZB9" s="207"/>
      <c r="GZC9" s="207"/>
      <c r="GZD9" s="207"/>
      <c r="GZE9" s="207"/>
      <c r="GZF9" s="207"/>
      <c r="GZG9" s="207"/>
      <c r="GZH9" s="207"/>
      <c r="GZI9" s="207"/>
      <c r="GZJ9" s="207"/>
      <c r="GZK9" s="207"/>
      <c r="GZL9" s="207"/>
      <c r="GZM9" s="207"/>
      <c r="GZN9" s="207"/>
      <c r="GZO9" s="207"/>
      <c r="GZP9" s="207"/>
      <c r="GZQ9" s="207"/>
      <c r="GZR9" s="207"/>
      <c r="GZS9" s="207"/>
      <c r="GZT9" s="207"/>
      <c r="GZU9" s="207"/>
      <c r="GZV9" s="207"/>
      <c r="GZW9" s="207"/>
      <c r="GZX9" s="207"/>
      <c r="GZY9" s="207"/>
      <c r="GZZ9" s="207"/>
      <c r="HAA9" s="207"/>
      <c r="HAB9" s="207"/>
      <c r="HAC9" s="207"/>
      <c r="HAD9" s="207"/>
      <c r="HAE9" s="207"/>
      <c r="HAF9" s="207"/>
      <c r="HAG9" s="207"/>
      <c r="HAH9" s="207"/>
      <c r="HAI9" s="207"/>
      <c r="HAJ9" s="207"/>
      <c r="HAK9" s="207"/>
      <c r="HAL9" s="207"/>
      <c r="HAM9" s="207"/>
      <c r="HAN9" s="207"/>
      <c r="HAO9" s="207"/>
      <c r="HAP9" s="207"/>
      <c r="HAQ9" s="207"/>
      <c r="HAR9" s="207"/>
      <c r="HAS9" s="207"/>
      <c r="HAT9" s="207"/>
      <c r="HAU9" s="207"/>
      <c r="HAV9" s="207"/>
      <c r="HAW9" s="207"/>
      <c r="HAX9" s="207"/>
      <c r="HAY9" s="207"/>
      <c r="HAZ9" s="207"/>
      <c r="HBA9" s="207"/>
      <c r="HBB9" s="207"/>
      <c r="HBC9" s="207"/>
      <c r="HBD9" s="207"/>
      <c r="HBE9" s="207"/>
      <c r="HBF9" s="207"/>
      <c r="HBG9" s="207"/>
      <c r="HBH9" s="207"/>
      <c r="HBI9" s="207"/>
      <c r="HBJ9" s="207"/>
      <c r="HBK9" s="207"/>
      <c r="HBL9" s="207"/>
      <c r="HBM9" s="207"/>
      <c r="HBN9" s="207"/>
      <c r="HBO9" s="207"/>
      <c r="HBP9" s="207"/>
      <c r="HBQ9" s="207"/>
      <c r="HBR9" s="207"/>
      <c r="HBS9" s="207"/>
      <c r="HBT9" s="207"/>
      <c r="HBU9" s="207"/>
      <c r="HBV9" s="207"/>
      <c r="HBW9" s="207"/>
      <c r="HBX9" s="207"/>
      <c r="HBY9" s="207"/>
      <c r="HBZ9" s="207"/>
      <c r="HCA9" s="207"/>
      <c r="HCB9" s="207"/>
      <c r="HCC9" s="207"/>
      <c r="HCD9" s="207"/>
      <c r="HCE9" s="207"/>
      <c r="HCF9" s="207"/>
      <c r="HCG9" s="207"/>
      <c r="HCH9" s="207"/>
      <c r="HCI9" s="207"/>
      <c r="HCJ9" s="207"/>
      <c r="HCK9" s="207"/>
      <c r="HCL9" s="207"/>
      <c r="HCM9" s="207"/>
      <c r="HCN9" s="207"/>
      <c r="HCO9" s="207"/>
      <c r="HCP9" s="207"/>
      <c r="HCQ9" s="207"/>
      <c r="HCR9" s="207"/>
      <c r="HCS9" s="207"/>
      <c r="HCT9" s="207"/>
      <c r="HCU9" s="207"/>
      <c r="HCV9" s="207"/>
      <c r="HCW9" s="207"/>
      <c r="HCX9" s="207"/>
      <c r="HCY9" s="207"/>
      <c r="HCZ9" s="207"/>
      <c r="HDA9" s="207"/>
      <c r="HDB9" s="207"/>
      <c r="HDC9" s="207"/>
      <c r="HDD9" s="207"/>
      <c r="HDE9" s="207"/>
      <c r="HDF9" s="207"/>
      <c r="HDG9" s="207"/>
      <c r="HDH9" s="207"/>
      <c r="HDI9" s="207"/>
      <c r="HDJ9" s="207"/>
      <c r="HDK9" s="207"/>
      <c r="HDL9" s="207"/>
      <c r="HDM9" s="207"/>
      <c r="HDN9" s="207"/>
      <c r="HDO9" s="207"/>
      <c r="HDP9" s="207"/>
      <c r="HDQ9" s="207"/>
      <c r="HDR9" s="207"/>
      <c r="HDS9" s="207"/>
      <c r="HDT9" s="207"/>
      <c r="HDU9" s="207"/>
      <c r="HDV9" s="207"/>
      <c r="HDW9" s="207"/>
      <c r="HDX9" s="207"/>
      <c r="HDY9" s="207"/>
      <c r="HDZ9" s="207"/>
      <c r="HEA9" s="207"/>
      <c r="HEB9" s="207"/>
      <c r="HEC9" s="207"/>
      <c r="HED9" s="207"/>
      <c r="HEE9" s="207"/>
      <c r="HEF9" s="207"/>
      <c r="HEG9" s="207"/>
      <c r="HEH9" s="207"/>
      <c r="HEI9" s="207"/>
      <c r="HEJ9" s="207"/>
      <c r="HEK9" s="207"/>
      <c r="HEL9" s="207"/>
      <c r="HEM9" s="207"/>
      <c r="HEN9" s="207"/>
      <c r="HEO9" s="207"/>
      <c r="HEP9" s="207"/>
      <c r="HEQ9" s="207"/>
      <c r="HER9" s="207"/>
      <c r="HES9" s="207"/>
      <c r="HET9" s="207"/>
      <c r="HEU9" s="207"/>
      <c r="HEV9" s="207"/>
      <c r="HEW9" s="207"/>
      <c r="HEX9" s="207"/>
      <c r="HEY9" s="207"/>
      <c r="HEZ9" s="207"/>
      <c r="HFA9" s="207"/>
      <c r="HFB9" s="207"/>
      <c r="HFC9" s="207"/>
      <c r="HFD9" s="207"/>
      <c r="HFE9" s="207"/>
      <c r="HFF9" s="207"/>
      <c r="HFG9" s="207"/>
      <c r="HFH9" s="207"/>
      <c r="HFI9" s="207"/>
      <c r="HFJ9" s="207"/>
      <c r="HFK9" s="207"/>
      <c r="HFL9" s="207"/>
      <c r="HFM9" s="207"/>
      <c r="HFN9" s="207"/>
      <c r="HFO9" s="207"/>
      <c r="HFP9" s="207"/>
      <c r="HFQ9" s="207"/>
      <c r="HFR9" s="207"/>
      <c r="HFS9" s="207"/>
      <c r="HFT9" s="207"/>
      <c r="HFU9" s="207"/>
      <c r="HFV9" s="207"/>
      <c r="HFW9" s="207"/>
      <c r="HFX9" s="207"/>
      <c r="HFY9" s="207"/>
      <c r="HFZ9" s="207"/>
      <c r="HGA9" s="207"/>
      <c r="HGB9" s="207"/>
      <c r="HGC9" s="207"/>
      <c r="HGD9" s="207"/>
      <c r="HGE9" s="207"/>
      <c r="HGF9" s="207"/>
      <c r="HGG9" s="207"/>
      <c r="HGH9" s="207"/>
      <c r="HGI9" s="207"/>
      <c r="HGJ9" s="207"/>
      <c r="HGK9" s="207"/>
      <c r="HGL9" s="207"/>
      <c r="HGM9" s="207"/>
      <c r="HGN9" s="207"/>
      <c r="HGO9" s="207"/>
      <c r="HGP9" s="207"/>
      <c r="HGQ9" s="207"/>
      <c r="HGR9" s="207"/>
      <c r="HGS9" s="207"/>
      <c r="HGT9" s="207"/>
      <c r="HGU9" s="207"/>
      <c r="HGV9" s="207"/>
      <c r="HGW9" s="207"/>
      <c r="HGX9" s="207"/>
      <c r="HGY9" s="207"/>
      <c r="HGZ9" s="207"/>
      <c r="HHA9" s="207"/>
      <c r="HHB9" s="207"/>
      <c r="HHC9" s="207"/>
      <c r="HHD9" s="207"/>
      <c r="HHE9" s="207"/>
      <c r="HHF9" s="207"/>
      <c r="HHG9" s="207"/>
      <c r="HHH9" s="207"/>
      <c r="HHI9" s="207"/>
      <c r="HHJ9" s="207"/>
      <c r="HHK9" s="207"/>
      <c r="HHL9" s="207"/>
      <c r="HHM9" s="207"/>
      <c r="HHN9" s="207"/>
      <c r="HHO9" s="207"/>
      <c r="HHP9" s="207"/>
      <c r="HHQ9" s="207"/>
      <c r="HHR9" s="207"/>
      <c r="HHS9" s="207"/>
      <c r="HHT9" s="207"/>
      <c r="HHU9" s="207"/>
      <c r="HHV9" s="207"/>
      <c r="HHW9" s="207"/>
      <c r="HHX9" s="207"/>
      <c r="HHY9" s="207"/>
      <c r="HHZ9" s="207"/>
      <c r="HIA9" s="207"/>
      <c r="HIB9" s="207"/>
      <c r="HIC9" s="207"/>
      <c r="HID9" s="207"/>
      <c r="HIE9" s="207"/>
      <c r="HIF9" s="207"/>
      <c r="HIG9" s="207"/>
      <c r="HIH9" s="207"/>
      <c r="HII9" s="207"/>
      <c r="HIJ9" s="207"/>
      <c r="HIK9" s="207"/>
      <c r="HIL9" s="207"/>
      <c r="HIM9" s="207"/>
      <c r="HIN9" s="207"/>
      <c r="HIO9" s="207"/>
      <c r="HIP9" s="207"/>
      <c r="HIQ9" s="207"/>
      <c r="HIR9" s="207"/>
      <c r="HIS9" s="207"/>
      <c r="HIT9" s="207"/>
      <c r="HIU9" s="207"/>
      <c r="HIV9" s="207"/>
      <c r="HIW9" s="207"/>
      <c r="HIX9" s="207"/>
      <c r="HIY9" s="207"/>
      <c r="HIZ9" s="207"/>
      <c r="HJA9" s="207"/>
      <c r="HJB9" s="207"/>
      <c r="HJC9" s="207"/>
      <c r="HJD9" s="207"/>
      <c r="HJE9" s="207"/>
      <c r="HJF9" s="207"/>
      <c r="HJG9" s="207"/>
      <c r="HJH9" s="207"/>
      <c r="HJI9" s="207"/>
      <c r="HJJ9" s="207"/>
      <c r="HJK9" s="207"/>
      <c r="HJL9" s="207"/>
      <c r="HJM9" s="207"/>
      <c r="HJN9" s="207"/>
      <c r="HJO9" s="207"/>
      <c r="HJP9" s="207"/>
      <c r="HJQ9" s="207"/>
      <c r="HJR9" s="207"/>
      <c r="HJS9" s="207"/>
      <c r="HJT9" s="207"/>
      <c r="HJU9" s="207"/>
      <c r="HJV9" s="207"/>
      <c r="HJW9" s="207"/>
      <c r="HJX9" s="207"/>
      <c r="HJY9" s="207"/>
      <c r="HJZ9" s="207"/>
      <c r="HKA9" s="207"/>
      <c r="HKB9" s="207"/>
      <c r="HKC9" s="207"/>
      <c r="HKD9" s="207"/>
      <c r="HKE9" s="207"/>
      <c r="HKF9" s="207"/>
      <c r="HKG9" s="207"/>
      <c r="HKH9" s="207"/>
      <c r="HKI9" s="207"/>
      <c r="HKJ9" s="207"/>
      <c r="HKK9" s="207"/>
      <c r="HKL9" s="207"/>
      <c r="HKM9" s="207"/>
      <c r="HKN9" s="207"/>
      <c r="HKO9" s="207"/>
      <c r="HKP9" s="207"/>
      <c r="HKQ9" s="207"/>
      <c r="HKR9" s="207"/>
      <c r="HKS9" s="207"/>
      <c r="HKT9" s="207"/>
      <c r="HKU9" s="207"/>
      <c r="HKV9" s="207"/>
      <c r="HKW9" s="207"/>
      <c r="HKX9" s="207"/>
      <c r="HKY9" s="207"/>
      <c r="HKZ9" s="207"/>
      <c r="HLA9" s="207"/>
      <c r="HLB9" s="207"/>
      <c r="HLC9" s="207"/>
      <c r="HLD9" s="207"/>
      <c r="HLE9" s="207"/>
      <c r="HLF9" s="207"/>
      <c r="HLG9" s="207"/>
      <c r="HLH9" s="207"/>
      <c r="HLI9" s="207"/>
      <c r="HLJ9" s="207"/>
      <c r="HLK9" s="207"/>
      <c r="HLL9" s="207"/>
      <c r="HLM9" s="207"/>
      <c r="HLN9" s="207"/>
      <c r="HLO9" s="207"/>
      <c r="HLP9" s="207"/>
      <c r="HLQ9" s="207"/>
      <c r="HLR9" s="207"/>
      <c r="HLS9" s="207"/>
      <c r="HLT9" s="207"/>
      <c r="HLU9" s="207"/>
      <c r="HLV9" s="207"/>
      <c r="HLW9" s="207"/>
      <c r="HLX9" s="207"/>
      <c r="HLY9" s="207"/>
      <c r="HLZ9" s="207"/>
      <c r="HMA9" s="207"/>
      <c r="HMB9" s="207"/>
      <c r="HMC9" s="207"/>
      <c r="HMD9" s="207"/>
      <c r="HME9" s="207"/>
      <c r="HMF9" s="207"/>
      <c r="HMG9" s="207"/>
      <c r="HMH9" s="207"/>
      <c r="HMI9" s="207"/>
      <c r="HMJ9" s="207"/>
      <c r="HMK9" s="207"/>
      <c r="HML9" s="207"/>
      <c r="HMM9" s="207"/>
      <c r="HMN9" s="207"/>
      <c r="HMO9" s="207"/>
      <c r="HMP9" s="207"/>
      <c r="HMQ9" s="207"/>
      <c r="HMR9" s="207"/>
      <c r="HMS9" s="207"/>
      <c r="HMT9" s="207"/>
      <c r="HMU9" s="207"/>
      <c r="HMV9" s="207"/>
      <c r="HMW9" s="207"/>
      <c r="HMX9" s="207"/>
      <c r="HMY9" s="207"/>
      <c r="HMZ9" s="207"/>
      <c r="HNA9" s="207"/>
      <c r="HNB9" s="207"/>
      <c r="HNC9" s="207"/>
      <c r="HND9" s="207"/>
      <c r="HNE9" s="207"/>
      <c r="HNF9" s="207"/>
      <c r="HNG9" s="207"/>
      <c r="HNH9" s="207"/>
      <c r="HNI9" s="207"/>
      <c r="HNJ9" s="207"/>
      <c r="HNK9" s="207"/>
      <c r="HNL9" s="207"/>
      <c r="HNM9" s="207"/>
      <c r="HNN9" s="207"/>
      <c r="HNO9" s="207"/>
      <c r="HNP9" s="207"/>
      <c r="HNQ9" s="207"/>
      <c r="HNR9" s="207"/>
      <c r="HNS9" s="207"/>
      <c r="HNT9" s="207"/>
      <c r="HNU9" s="207"/>
      <c r="HNV9" s="207"/>
      <c r="HNW9" s="207"/>
      <c r="HNX9" s="207"/>
      <c r="HNY9" s="207"/>
      <c r="HNZ9" s="207"/>
      <c r="HOA9" s="207"/>
      <c r="HOB9" s="207"/>
      <c r="HOC9" s="207"/>
      <c r="HOD9" s="207"/>
      <c r="HOE9" s="207"/>
      <c r="HOF9" s="207"/>
      <c r="HOG9" s="207"/>
      <c r="HOH9" s="207"/>
      <c r="HOI9" s="207"/>
      <c r="HOJ9" s="207"/>
      <c r="HOK9" s="207"/>
      <c r="HOL9" s="207"/>
      <c r="HOM9" s="207"/>
      <c r="HON9" s="207"/>
      <c r="HOO9" s="207"/>
      <c r="HOP9" s="207"/>
      <c r="HOQ9" s="207"/>
      <c r="HOR9" s="207"/>
      <c r="HOS9" s="207"/>
      <c r="HOT9" s="207"/>
      <c r="HOU9" s="207"/>
      <c r="HOV9" s="207"/>
      <c r="HOW9" s="207"/>
      <c r="HOX9" s="207"/>
      <c r="HOY9" s="207"/>
      <c r="HOZ9" s="207"/>
      <c r="HPA9" s="207"/>
      <c r="HPB9" s="207"/>
      <c r="HPC9" s="207"/>
      <c r="HPD9" s="207"/>
      <c r="HPE9" s="207"/>
      <c r="HPF9" s="207"/>
      <c r="HPG9" s="207"/>
      <c r="HPH9" s="207"/>
      <c r="HPI9" s="207"/>
      <c r="HPJ9" s="207"/>
      <c r="HPK9" s="207"/>
      <c r="HPL9" s="207"/>
      <c r="HPM9" s="207"/>
      <c r="HPN9" s="207"/>
      <c r="HPO9" s="207"/>
      <c r="HPP9" s="207"/>
      <c r="HPQ9" s="207"/>
      <c r="HPR9" s="207"/>
      <c r="HPS9" s="207"/>
      <c r="HPT9" s="207"/>
      <c r="HPU9" s="207"/>
      <c r="HPV9" s="207"/>
      <c r="HPW9" s="207"/>
      <c r="HPX9" s="207"/>
      <c r="HPY9" s="207"/>
      <c r="HPZ9" s="207"/>
      <c r="HQA9" s="207"/>
      <c r="HQB9" s="207"/>
      <c r="HQC9" s="207"/>
      <c r="HQD9" s="207"/>
      <c r="HQE9" s="207"/>
      <c r="HQF9" s="207"/>
      <c r="HQG9" s="207"/>
      <c r="HQH9" s="207"/>
      <c r="HQI9" s="207"/>
      <c r="HQJ9" s="207"/>
      <c r="HQK9" s="207"/>
      <c r="HQL9" s="207"/>
      <c r="HQM9" s="207"/>
      <c r="HQN9" s="207"/>
      <c r="HQO9" s="207"/>
      <c r="HQP9" s="207"/>
      <c r="HQQ9" s="207"/>
      <c r="HQR9" s="207"/>
      <c r="HQS9" s="207"/>
      <c r="HQT9" s="207"/>
      <c r="HQU9" s="207"/>
      <c r="HQV9" s="207"/>
      <c r="HQW9" s="207"/>
      <c r="HQX9" s="207"/>
      <c r="HQY9" s="207"/>
      <c r="HQZ9" s="207"/>
      <c r="HRA9" s="207"/>
      <c r="HRB9" s="207"/>
      <c r="HRC9" s="207"/>
      <c r="HRD9" s="207"/>
      <c r="HRE9" s="207"/>
      <c r="HRF9" s="207"/>
      <c r="HRG9" s="207"/>
      <c r="HRH9" s="207"/>
      <c r="HRI9" s="207"/>
      <c r="HRJ9" s="207"/>
      <c r="HRK9" s="207"/>
      <c r="HRL9" s="207"/>
      <c r="HRM9" s="207"/>
      <c r="HRN9" s="207"/>
      <c r="HRO9" s="207"/>
      <c r="HRP9" s="207"/>
      <c r="HRQ9" s="207"/>
      <c r="HRR9" s="207"/>
      <c r="HRS9" s="207"/>
      <c r="HRT9" s="207"/>
      <c r="HRU9" s="207"/>
      <c r="HRV9" s="207"/>
      <c r="HRW9" s="207"/>
      <c r="HRX9" s="207"/>
      <c r="HRY9" s="207"/>
      <c r="HRZ9" s="207"/>
      <c r="HSA9" s="207"/>
      <c r="HSB9" s="207"/>
      <c r="HSC9" s="207"/>
      <c r="HSD9" s="207"/>
      <c r="HSE9" s="207"/>
      <c r="HSF9" s="207"/>
      <c r="HSG9" s="207"/>
      <c r="HSH9" s="207"/>
      <c r="HSI9" s="207"/>
      <c r="HSJ9" s="207"/>
      <c r="HSK9" s="207"/>
      <c r="HSL9" s="207"/>
      <c r="HSM9" s="207"/>
      <c r="HSN9" s="207"/>
      <c r="HSO9" s="207"/>
      <c r="HSP9" s="207"/>
      <c r="HSQ9" s="207"/>
      <c r="HSR9" s="207"/>
      <c r="HSS9" s="207"/>
      <c r="HST9" s="207"/>
      <c r="HSU9" s="207"/>
      <c r="HSV9" s="207"/>
      <c r="HSW9" s="207"/>
      <c r="HSX9" s="207"/>
      <c r="HSY9" s="207"/>
      <c r="HSZ9" s="207"/>
      <c r="HTA9" s="207"/>
      <c r="HTB9" s="207"/>
      <c r="HTC9" s="207"/>
      <c r="HTD9" s="207"/>
      <c r="HTE9" s="207"/>
      <c r="HTF9" s="207"/>
      <c r="HTG9" s="207"/>
      <c r="HTH9" s="207"/>
      <c r="HTI9" s="207"/>
      <c r="HTJ9" s="207"/>
      <c r="HTK9" s="207"/>
      <c r="HTL9" s="207"/>
      <c r="HTM9" s="207"/>
      <c r="HTN9" s="207"/>
      <c r="HTO9" s="207"/>
      <c r="HTP9" s="207"/>
      <c r="HTQ9" s="207"/>
      <c r="HTR9" s="207"/>
      <c r="HTS9" s="207"/>
      <c r="HTT9" s="207"/>
      <c r="HTU9" s="207"/>
      <c r="HTV9" s="207"/>
      <c r="HTW9" s="207"/>
      <c r="HTX9" s="207"/>
      <c r="HTY9" s="207"/>
      <c r="HTZ9" s="207"/>
      <c r="HUA9" s="207"/>
      <c r="HUB9" s="207"/>
      <c r="HUC9" s="207"/>
      <c r="HUD9" s="207"/>
      <c r="HUE9" s="207"/>
      <c r="HUF9" s="207"/>
      <c r="HUG9" s="207"/>
      <c r="HUH9" s="207"/>
      <c r="HUI9" s="207"/>
      <c r="HUJ9" s="207"/>
      <c r="HUK9" s="207"/>
      <c r="HUL9" s="207"/>
      <c r="HUM9" s="207"/>
      <c r="HUN9" s="207"/>
      <c r="HUO9" s="207"/>
      <c r="HUP9" s="207"/>
      <c r="HUQ9" s="207"/>
      <c r="HUR9" s="207"/>
      <c r="HUS9" s="207"/>
      <c r="HUT9" s="207"/>
      <c r="HUU9" s="207"/>
      <c r="HUV9" s="207"/>
      <c r="HUW9" s="207"/>
      <c r="HUX9" s="207"/>
      <c r="HUY9" s="207"/>
      <c r="HUZ9" s="207"/>
      <c r="HVA9" s="207"/>
      <c r="HVB9" s="207"/>
      <c r="HVC9" s="207"/>
      <c r="HVD9" s="207"/>
      <c r="HVE9" s="207"/>
      <c r="HVF9" s="207"/>
      <c r="HVG9" s="207"/>
      <c r="HVH9" s="207"/>
      <c r="HVI9" s="207"/>
      <c r="HVJ9" s="207"/>
      <c r="HVK9" s="207"/>
      <c r="HVL9" s="207"/>
      <c r="HVM9" s="207"/>
      <c r="HVN9" s="207"/>
      <c r="HVO9" s="207"/>
      <c r="HVP9" s="207"/>
      <c r="HVQ9" s="207"/>
      <c r="HVR9" s="207"/>
      <c r="HVS9" s="207"/>
      <c r="HVT9" s="207"/>
      <c r="HVU9" s="207"/>
      <c r="HVV9" s="207"/>
      <c r="HVW9" s="207"/>
      <c r="HVX9" s="207"/>
      <c r="HVY9" s="207"/>
      <c r="HVZ9" s="207"/>
      <c r="HWA9" s="207"/>
      <c r="HWB9" s="207"/>
      <c r="HWC9" s="207"/>
      <c r="HWD9" s="207"/>
      <c r="HWE9" s="207"/>
      <c r="HWF9" s="207"/>
      <c r="HWG9" s="207"/>
      <c r="HWH9" s="207"/>
      <c r="HWI9" s="207"/>
      <c r="HWJ9" s="207"/>
      <c r="HWK9" s="207"/>
      <c r="HWL9" s="207"/>
      <c r="HWM9" s="207"/>
      <c r="HWN9" s="207"/>
      <c r="HWO9" s="207"/>
      <c r="HWP9" s="207"/>
      <c r="HWQ9" s="207"/>
      <c r="HWR9" s="207"/>
      <c r="HWS9" s="207"/>
      <c r="HWT9" s="207"/>
      <c r="HWU9" s="207"/>
      <c r="HWV9" s="207"/>
      <c r="HWW9" s="207"/>
      <c r="HWX9" s="207"/>
      <c r="HWY9" s="207"/>
      <c r="HWZ9" s="207"/>
      <c r="HXA9" s="207"/>
      <c r="HXB9" s="207"/>
      <c r="HXC9" s="207"/>
      <c r="HXD9" s="207"/>
      <c r="HXE9" s="207"/>
      <c r="HXF9" s="207"/>
      <c r="HXG9" s="207"/>
      <c r="HXH9" s="207"/>
      <c r="HXI9" s="207"/>
      <c r="HXJ9" s="207"/>
      <c r="HXK9" s="207"/>
      <c r="HXL9" s="207"/>
      <c r="HXM9" s="207"/>
      <c r="HXN9" s="207"/>
      <c r="HXO9" s="207"/>
      <c r="HXP9" s="207"/>
      <c r="HXQ9" s="207"/>
      <c r="HXR9" s="207"/>
      <c r="HXS9" s="207"/>
      <c r="HXT9" s="207"/>
      <c r="HXU9" s="207"/>
      <c r="HXV9" s="207"/>
      <c r="HXW9" s="207"/>
      <c r="HXX9" s="207"/>
      <c r="HXY9" s="207"/>
      <c r="HXZ9" s="207"/>
      <c r="HYA9" s="207"/>
      <c r="HYB9" s="207"/>
      <c r="HYC9" s="207"/>
      <c r="HYD9" s="207"/>
      <c r="HYE9" s="207"/>
      <c r="HYF9" s="207"/>
      <c r="HYG9" s="207"/>
      <c r="HYH9" s="207"/>
      <c r="HYI9" s="207"/>
      <c r="HYJ9" s="207"/>
      <c r="HYK9" s="207"/>
      <c r="HYL9" s="207"/>
      <c r="HYM9" s="207"/>
      <c r="HYN9" s="207"/>
      <c r="HYO9" s="207"/>
      <c r="HYP9" s="207"/>
      <c r="HYQ9" s="207"/>
      <c r="HYR9" s="207"/>
      <c r="HYS9" s="207"/>
      <c r="HYT9" s="207"/>
      <c r="HYU9" s="207"/>
      <c r="HYV9" s="207"/>
      <c r="HYW9" s="207"/>
      <c r="HYX9" s="207"/>
      <c r="HYY9" s="207"/>
      <c r="HYZ9" s="207"/>
      <c r="HZA9" s="207"/>
      <c r="HZB9" s="207"/>
      <c r="HZC9" s="207"/>
      <c r="HZD9" s="207"/>
      <c r="HZE9" s="207"/>
      <c r="HZF9" s="207"/>
      <c r="HZG9" s="207"/>
      <c r="HZH9" s="207"/>
      <c r="HZI9" s="207"/>
      <c r="HZJ9" s="207"/>
      <c r="HZK9" s="207"/>
      <c r="HZL9" s="207"/>
      <c r="HZM9" s="207"/>
      <c r="HZN9" s="207"/>
      <c r="HZO9" s="207"/>
      <c r="HZP9" s="207"/>
      <c r="HZQ9" s="207"/>
      <c r="HZR9" s="207"/>
      <c r="HZS9" s="207"/>
      <c r="HZT9" s="207"/>
      <c r="HZU9" s="207"/>
      <c r="HZV9" s="207"/>
      <c r="HZW9" s="207"/>
      <c r="HZX9" s="207"/>
      <c r="HZY9" s="207"/>
      <c r="HZZ9" s="207"/>
      <c r="IAA9" s="207"/>
      <c r="IAB9" s="207"/>
      <c r="IAC9" s="207"/>
      <c r="IAD9" s="207"/>
      <c r="IAE9" s="207"/>
      <c r="IAF9" s="207"/>
      <c r="IAG9" s="207"/>
      <c r="IAH9" s="207"/>
      <c r="IAI9" s="207"/>
      <c r="IAJ9" s="207"/>
      <c r="IAK9" s="207"/>
      <c r="IAL9" s="207"/>
      <c r="IAM9" s="207"/>
      <c r="IAN9" s="207"/>
      <c r="IAO9" s="207"/>
      <c r="IAP9" s="207"/>
      <c r="IAQ9" s="207"/>
      <c r="IAR9" s="207"/>
      <c r="IAS9" s="207"/>
      <c r="IAT9" s="207"/>
      <c r="IAU9" s="207"/>
      <c r="IAV9" s="207"/>
      <c r="IAW9" s="207"/>
      <c r="IAX9" s="207"/>
      <c r="IAY9" s="207"/>
      <c r="IAZ9" s="207"/>
      <c r="IBA9" s="207"/>
      <c r="IBB9" s="207"/>
      <c r="IBC9" s="207"/>
      <c r="IBD9" s="207"/>
      <c r="IBE9" s="207"/>
      <c r="IBF9" s="207"/>
      <c r="IBG9" s="207"/>
      <c r="IBH9" s="207"/>
      <c r="IBI9" s="207"/>
      <c r="IBJ9" s="207"/>
      <c r="IBK9" s="207"/>
      <c r="IBL9" s="207"/>
      <c r="IBM9" s="207"/>
      <c r="IBN9" s="207"/>
      <c r="IBO9" s="207"/>
      <c r="IBP9" s="207"/>
      <c r="IBQ9" s="207"/>
      <c r="IBR9" s="207"/>
      <c r="IBS9" s="207"/>
      <c r="IBT9" s="207"/>
      <c r="IBU9" s="207"/>
      <c r="IBV9" s="207"/>
      <c r="IBW9" s="207"/>
      <c r="IBX9" s="207"/>
      <c r="IBY9" s="207"/>
      <c r="IBZ9" s="207"/>
      <c r="ICA9" s="207"/>
      <c r="ICB9" s="207"/>
      <c r="ICC9" s="207"/>
      <c r="ICD9" s="207"/>
      <c r="ICE9" s="207"/>
      <c r="ICF9" s="207"/>
      <c r="ICG9" s="207"/>
      <c r="ICH9" s="207"/>
      <c r="ICI9" s="207"/>
      <c r="ICJ9" s="207"/>
      <c r="ICK9" s="207"/>
      <c r="ICL9" s="207"/>
      <c r="ICM9" s="207"/>
      <c r="ICN9" s="207"/>
      <c r="ICO9" s="207"/>
      <c r="ICP9" s="207"/>
      <c r="ICQ9" s="207"/>
      <c r="ICR9" s="207"/>
      <c r="ICS9" s="207"/>
      <c r="ICT9" s="207"/>
      <c r="ICU9" s="207"/>
      <c r="ICV9" s="207"/>
      <c r="ICW9" s="207"/>
      <c r="ICX9" s="207"/>
      <c r="ICY9" s="207"/>
      <c r="ICZ9" s="207"/>
      <c r="IDA9" s="207"/>
      <c r="IDB9" s="207"/>
      <c r="IDC9" s="207"/>
      <c r="IDD9" s="207"/>
      <c r="IDE9" s="207"/>
      <c r="IDF9" s="207"/>
      <c r="IDG9" s="207"/>
      <c r="IDH9" s="207"/>
      <c r="IDI9" s="207"/>
      <c r="IDJ9" s="207"/>
      <c r="IDK9" s="207"/>
      <c r="IDL9" s="207"/>
      <c r="IDM9" s="207"/>
      <c r="IDN9" s="207"/>
      <c r="IDO9" s="207"/>
      <c r="IDP9" s="207"/>
      <c r="IDQ9" s="207"/>
      <c r="IDR9" s="207"/>
      <c r="IDS9" s="207"/>
      <c r="IDT9" s="207"/>
      <c r="IDU9" s="207"/>
      <c r="IDV9" s="207"/>
      <c r="IDW9" s="207"/>
      <c r="IDX9" s="207"/>
      <c r="IDY9" s="207"/>
      <c r="IDZ9" s="207"/>
      <c r="IEA9" s="207"/>
      <c r="IEB9" s="207"/>
      <c r="IEC9" s="207"/>
      <c r="IED9" s="207"/>
      <c r="IEE9" s="207"/>
      <c r="IEF9" s="207"/>
      <c r="IEG9" s="207"/>
      <c r="IEH9" s="207"/>
      <c r="IEI9" s="207"/>
      <c r="IEJ9" s="207"/>
      <c r="IEK9" s="207"/>
      <c r="IEL9" s="207"/>
      <c r="IEM9" s="207"/>
      <c r="IEN9" s="207"/>
      <c r="IEO9" s="207"/>
      <c r="IEP9" s="207"/>
      <c r="IEQ9" s="207"/>
      <c r="IER9" s="207"/>
      <c r="IES9" s="207"/>
      <c r="IET9" s="207"/>
      <c r="IEU9" s="207"/>
      <c r="IEV9" s="207"/>
      <c r="IEW9" s="207"/>
      <c r="IEX9" s="207"/>
      <c r="IEY9" s="207"/>
      <c r="IEZ9" s="207"/>
      <c r="IFA9" s="207"/>
      <c r="IFB9" s="207"/>
      <c r="IFC9" s="207"/>
      <c r="IFD9" s="207"/>
      <c r="IFE9" s="207"/>
      <c r="IFF9" s="207"/>
      <c r="IFG9" s="207"/>
      <c r="IFH9" s="207"/>
      <c r="IFI9" s="207"/>
      <c r="IFJ9" s="207"/>
      <c r="IFK9" s="207"/>
      <c r="IFL9" s="207"/>
      <c r="IFM9" s="207"/>
      <c r="IFN9" s="207"/>
      <c r="IFO9" s="207"/>
      <c r="IFP9" s="207"/>
      <c r="IFQ9" s="207"/>
      <c r="IFR9" s="207"/>
      <c r="IFS9" s="207"/>
      <c r="IFT9" s="207"/>
      <c r="IFU9" s="207"/>
      <c r="IFV9" s="207"/>
      <c r="IFW9" s="207"/>
      <c r="IFX9" s="207"/>
      <c r="IFY9" s="207"/>
      <c r="IFZ9" s="207"/>
      <c r="IGA9" s="207"/>
      <c r="IGB9" s="207"/>
      <c r="IGC9" s="207"/>
      <c r="IGD9" s="207"/>
      <c r="IGE9" s="207"/>
      <c r="IGF9" s="207"/>
      <c r="IGG9" s="207"/>
      <c r="IGH9" s="207"/>
      <c r="IGI9" s="207"/>
      <c r="IGJ9" s="207"/>
      <c r="IGK9" s="207"/>
      <c r="IGL9" s="207"/>
      <c r="IGM9" s="207"/>
      <c r="IGN9" s="207"/>
      <c r="IGO9" s="207"/>
      <c r="IGP9" s="207"/>
      <c r="IGQ9" s="207"/>
      <c r="IGR9" s="207"/>
      <c r="IGS9" s="207"/>
      <c r="IGT9" s="207"/>
      <c r="IGU9" s="207"/>
      <c r="IGV9" s="207"/>
      <c r="IGW9" s="207"/>
      <c r="IGX9" s="207"/>
      <c r="IGY9" s="207"/>
      <c r="IGZ9" s="207"/>
      <c r="IHA9" s="207"/>
      <c r="IHB9" s="207"/>
      <c r="IHC9" s="207"/>
      <c r="IHD9" s="207"/>
      <c r="IHE9" s="207"/>
      <c r="IHF9" s="207"/>
      <c r="IHG9" s="207"/>
      <c r="IHH9" s="207"/>
      <c r="IHI9" s="207"/>
      <c r="IHJ9" s="207"/>
      <c r="IHK9" s="207"/>
      <c r="IHL9" s="207"/>
      <c r="IHM9" s="207"/>
      <c r="IHN9" s="207"/>
      <c r="IHO9" s="207"/>
      <c r="IHP9" s="207"/>
      <c r="IHQ9" s="207"/>
      <c r="IHR9" s="207"/>
      <c r="IHS9" s="207"/>
      <c r="IHT9" s="207"/>
      <c r="IHU9" s="207"/>
      <c r="IHV9" s="207"/>
      <c r="IHW9" s="207"/>
      <c r="IHX9" s="207"/>
      <c r="IHY9" s="207"/>
      <c r="IHZ9" s="207"/>
      <c r="IIA9" s="207"/>
      <c r="IIB9" s="207"/>
      <c r="IIC9" s="207"/>
      <c r="IID9" s="207"/>
      <c r="IIE9" s="207"/>
      <c r="IIF9" s="207"/>
      <c r="IIG9" s="207"/>
      <c r="IIH9" s="207"/>
      <c r="III9" s="207"/>
      <c r="IIJ9" s="207"/>
      <c r="IIK9" s="207"/>
      <c r="IIL9" s="207"/>
      <c r="IIM9" s="207"/>
      <c r="IIN9" s="207"/>
      <c r="IIO9" s="207"/>
      <c r="IIP9" s="207"/>
      <c r="IIQ9" s="207"/>
      <c r="IIR9" s="207"/>
      <c r="IIS9" s="207"/>
      <c r="IIT9" s="207"/>
      <c r="IIU9" s="207"/>
      <c r="IIV9" s="207"/>
      <c r="IIW9" s="207"/>
      <c r="IIX9" s="207"/>
      <c r="IIY9" s="207"/>
      <c r="IIZ9" s="207"/>
      <c r="IJA9" s="207"/>
      <c r="IJB9" s="207"/>
      <c r="IJC9" s="207"/>
      <c r="IJD9" s="207"/>
      <c r="IJE9" s="207"/>
      <c r="IJF9" s="207"/>
      <c r="IJG9" s="207"/>
      <c r="IJH9" s="207"/>
      <c r="IJI9" s="207"/>
      <c r="IJJ9" s="207"/>
      <c r="IJK9" s="207"/>
      <c r="IJL9" s="207"/>
      <c r="IJM9" s="207"/>
      <c r="IJN9" s="207"/>
      <c r="IJO9" s="207"/>
      <c r="IJP9" s="207"/>
      <c r="IJQ9" s="207"/>
      <c r="IJR9" s="207"/>
      <c r="IJS9" s="207"/>
      <c r="IJT9" s="207"/>
      <c r="IJU9" s="207"/>
      <c r="IJV9" s="207"/>
      <c r="IJW9" s="207"/>
      <c r="IJX9" s="207"/>
      <c r="IJY9" s="207"/>
      <c r="IJZ9" s="207"/>
      <c r="IKA9" s="207"/>
      <c r="IKB9" s="207"/>
      <c r="IKC9" s="207"/>
      <c r="IKD9" s="207"/>
      <c r="IKE9" s="207"/>
      <c r="IKF9" s="207"/>
      <c r="IKG9" s="207"/>
      <c r="IKH9" s="207"/>
      <c r="IKI9" s="207"/>
      <c r="IKJ9" s="207"/>
      <c r="IKK9" s="207"/>
      <c r="IKL9" s="207"/>
      <c r="IKM9" s="207"/>
      <c r="IKN9" s="207"/>
      <c r="IKO9" s="207"/>
      <c r="IKP9" s="207"/>
      <c r="IKQ9" s="207"/>
      <c r="IKR9" s="207"/>
      <c r="IKS9" s="207"/>
      <c r="IKT9" s="207"/>
      <c r="IKU9" s="207"/>
      <c r="IKV9" s="207"/>
      <c r="IKW9" s="207"/>
      <c r="IKX9" s="207"/>
      <c r="IKY9" s="207"/>
      <c r="IKZ9" s="207"/>
      <c r="ILA9" s="207"/>
      <c r="ILB9" s="207"/>
      <c r="ILC9" s="207"/>
      <c r="ILD9" s="207"/>
      <c r="ILE9" s="207"/>
      <c r="ILF9" s="207"/>
      <c r="ILG9" s="207"/>
      <c r="ILH9" s="207"/>
      <c r="ILI9" s="207"/>
      <c r="ILJ9" s="207"/>
      <c r="ILK9" s="207"/>
      <c r="ILL9" s="207"/>
      <c r="ILM9" s="207"/>
      <c r="ILN9" s="207"/>
      <c r="ILO9" s="207"/>
      <c r="ILP9" s="207"/>
      <c r="ILQ9" s="207"/>
      <c r="ILR9" s="207"/>
      <c r="ILS9" s="207"/>
      <c r="ILT9" s="207"/>
      <c r="ILU9" s="207"/>
      <c r="ILV9" s="207"/>
      <c r="ILW9" s="207"/>
      <c r="ILX9" s="207"/>
      <c r="ILY9" s="207"/>
      <c r="ILZ9" s="207"/>
      <c r="IMA9" s="207"/>
      <c r="IMB9" s="207"/>
      <c r="IMC9" s="207"/>
      <c r="IMD9" s="207"/>
      <c r="IME9" s="207"/>
      <c r="IMF9" s="207"/>
      <c r="IMG9" s="207"/>
      <c r="IMH9" s="207"/>
      <c r="IMI9" s="207"/>
      <c r="IMJ9" s="207"/>
      <c r="IMK9" s="207"/>
      <c r="IML9" s="207"/>
      <c r="IMM9" s="207"/>
      <c r="IMN9" s="207"/>
      <c r="IMO9" s="207"/>
      <c r="IMP9" s="207"/>
      <c r="IMQ9" s="207"/>
      <c r="IMR9" s="207"/>
      <c r="IMS9" s="207"/>
      <c r="IMT9" s="207"/>
      <c r="IMU9" s="207"/>
      <c r="IMV9" s="207"/>
      <c r="IMW9" s="207"/>
      <c r="IMX9" s="207"/>
      <c r="IMY9" s="207"/>
      <c r="IMZ9" s="207"/>
      <c r="INA9" s="207"/>
      <c r="INB9" s="207"/>
      <c r="INC9" s="207"/>
      <c r="IND9" s="207"/>
      <c r="INE9" s="207"/>
      <c r="INF9" s="207"/>
      <c r="ING9" s="207"/>
      <c r="INH9" s="207"/>
      <c r="INI9" s="207"/>
      <c r="INJ9" s="207"/>
      <c r="INK9" s="207"/>
      <c r="INL9" s="207"/>
      <c r="INM9" s="207"/>
      <c r="INN9" s="207"/>
      <c r="INO9" s="207"/>
      <c r="INP9" s="207"/>
      <c r="INQ9" s="207"/>
      <c r="INR9" s="207"/>
      <c r="INS9" s="207"/>
      <c r="INT9" s="207"/>
      <c r="INU9" s="207"/>
      <c r="INV9" s="207"/>
      <c r="INW9" s="207"/>
      <c r="INX9" s="207"/>
      <c r="INY9" s="207"/>
      <c r="INZ9" s="207"/>
      <c r="IOA9" s="207"/>
      <c r="IOB9" s="207"/>
      <c r="IOC9" s="207"/>
      <c r="IOD9" s="207"/>
      <c r="IOE9" s="207"/>
      <c r="IOF9" s="207"/>
      <c r="IOG9" s="207"/>
      <c r="IOH9" s="207"/>
      <c r="IOI9" s="207"/>
      <c r="IOJ9" s="207"/>
      <c r="IOK9" s="207"/>
      <c r="IOL9" s="207"/>
      <c r="IOM9" s="207"/>
      <c r="ION9" s="207"/>
      <c r="IOO9" s="207"/>
      <c r="IOP9" s="207"/>
      <c r="IOQ9" s="207"/>
      <c r="IOR9" s="207"/>
      <c r="IOS9" s="207"/>
      <c r="IOT9" s="207"/>
      <c r="IOU9" s="207"/>
      <c r="IOV9" s="207"/>
      <c r="IOW9" s="207"/>
      <c r="IOX9" s="207"/>
      <c r="IOY9" s="207"/>
      <c r="IOZ9" s="207"/>
      <c r="IPA9" s="207"/>
      <c r="IPB9" s="207"/>
      <c r="IPC9" s="207"/>
      <c r="IPD9" s="207"/>
      <c r="IPE9" s="207"/>
      <c r="IPF9" s="207"/>
      <c r="IPG9" s="207"/>
      <c r="IPH9" s="207"/>
      <c r="IPI9" s="207"/>
      <c r="IPJ9" s="207"/>
      <c r="IPK9" s="207"/>
      <c r="IPL9" s="207"/>
      <c r="IPM9" s="207"/>
      <c r="IPN9" s="207"/>
      <c r="IPO9" s="207"/>
      <c r="IPP9" s="207"/>
      <c r="IPQ9" s="207"/>
      <c r="IPR9" s="207"/>
      <c r="IPS9" s="207"/>
      <c r="IPT9" s="207"/>
      <c r="IPU9" s="207"/>
      <c r="IPV9" s="207"/>
      <c r="IPW9" s="207"/>
      <c r="IPX9" s="207"/>
      <c r="IPY9" s="207"/>
      <c r="IPZ9" s="207"/>
      <c r="IQA9" s="207"/>
      <c r="IQB9" s="207"/>
      <c r="IQC9" s="207"/>
      <c r="IQD9" s="207"/>
      <c r="IQE9" s="207"/>
      <c r="IQF9" s="207"/>
      <c r="IQG9" s="207"/>
      <c r="IQH9" s="207"/>
      <c r="IQI9" s="207"/>
      <c r="IQJ9" s="207"/>
      <c r="IQK9" s="207"/>
      <c r="IQL9" s="207"/>
      <c r="IQM9" s="207"/>
      <c r="IQN9" s="207"/>
      <c r="IQO9" s="207"/>
      <c r="IQP9" s="207"/>
      <c r="IQQ9" s="207"/>
      <c r="IQR9" s="207"/>
      <c r="IQS9" s="207"/>
      <c r="IQT9" s="207"/>
      <c r="IQU9" s="207"/>
      <c r="IQV9" s="207"/>
      <c r="IQW9" s="207"/>
      <c r="IQX9" s="207"/>
      <c r="IQY9" s="207"/>
      <c r="IQZ9" s="207"/>
      <c r="IRA9" s="207"/>
      <c r="IRB9" s="207"/>
      <c r="IRC9" s="207"/>
      <c r="IRD9" s="207"/>
      <c r="IRE9" s="207"/>
      <c r="IRF9" s="207"/>
      <c r="IRG9" s="207"/>
      <c r="IRH9" s="207"/>
      <c r="IRI9" s="207"/>
      <c r="IRJ9" s="207"/>
      <c r="IRK9" s="207"/>
      <c r="IRL9" s="207"/>
      <c r="IRM9" s="207"/>
      <c r="IRN9" s="207"/>
      <c r="IRO9" s="207"/>
      <c r="IRP9" s="207"/>
      <c r="IRQ9" s="207"/>
      <c r="IRR9" s="207"/>
      <c r="IRS9" s="207"/>
      <c r="IRT9" s="207"/>
      <c r="IRU9" s="207"/>
      <c r="IRV9" s="207"/>
      <c r="IRW9" s="207"/>
      <c r="IRX9" s="207"/>
      <c r="IRY9" s="207"/>
      <c r="IRZ9" s="207"/>
      <c r="ISA9" s="207"/>
      <c r="ISB9" s="207"/>
      <c r="ISC9" s="207"/>
      <c r="ISD9" s="207"/>
      <c r="ISE9" s="207"/>
      <c r="ISF9" s="207"/>
      <c r="ISG9" s="207"/>
      <c r="ISH9" s="207"/>
      <c r="ISI9" s="207"/>
      <c r="ISJ9" s="207"/>
      <c r="ISK9" s="207"/>
      <c r="ISL9" s="207"/>
      <c r="ISM9" s="207"/>
      <c r="ISN9" s="207"/>
      <c r="ISO9" s="207"/>
      <c r="ISP9" s="207"/>
      <c r="ISQ9" s="207"/>
      <c r="ISR9" s="207"/>
      <c r="ISS9" s="207"/>
      <c r="IST9" s="207"/>
      <c r="ISU9" s="207"/>
      <c r="ISV9" s="207"/>
      <c r="ISW9" s="207"/>
      <c r="ISX9" s="207"/>
      <c r="ISY9" s="207"/>
      <c r="ISZ9" s="207"/>
      <c r="ITA9" s="207"/>
      <c r="ITB9" s="207"/>
      <c r="ITC9" s="207"/>
      <c r="ITD9" s="207"/>
      <c r="ITE9" s="207"/>
      <c r="ITF9" s="207"/>
      <c r="ITG9" s="207"/>
      <c r="ITH9" s="207"/>
      <c r="ITI9" s="207"/>
      <c r="ITJ9" s="207"/>
      <c r="ITK9" s="207"/>
      <c r="ITL9" s="207"/>
      <c r="ITM9" s="207"/>
      <c r="ITN9" s="207"/>
      <c r="ITO9" s="207"/>
      <c r="ITP9" s="207"/>
      <c r="ITQ9" s="207"/>
      <c r="ITR9" s="207"/>
      <c r="ITS9" s="207"/>
      <c r="ITT9" s="207"/>
      <c r="ITU9" s="207"/>
      <c r="ITV9" s="207"/>
      <c r="ITW9" s="207"/>
      <c r="ITX9" s="207"/>
      <c r="ITY9" s="207"/>
      <c r="ITZ9" s="207"/>
      <c r="IUA9" s="207"/>
      <c r="IUB9" s="207"/>
      <c r="IUC9" s="207"/>
      <c r="IUD9" s="207"/>
      <c r="IUE9" s="207"/>
      <c r="IUF9" s="207"/>
      <c r="IUG9" s="207"/>
      <c r="IUH9" s="207"/>
      <c r="IUI9" s="207"/>
      <c r="IUJ9" s="207"/>
      <c r="IUK9" s="207"/>
      <c r="IUL9" s="207"/>
      <c r="IUM9" s="207"/>
      <c r="IUN9" s="207"/>
      <c r="IUO9" s="207"/>
      <c r="IUP9" s="207"/>
      <c r="IUQ9" s="207"/>
      <c r="IUR9" s="207"/>
      <c r="IUS9" s="207"/>
      <c r="IUT9" s="207"/>
      <c r="IUU9" s="207"/>
      <c r="IUV9" s="207"/>
      <c r="IUW9" s="207"/>
      <c r="IUX9" s="207"/>
      <c r="IUY9" s="207"/>
      <c r="IUZ9" s="207"/>
      <c r="IVA9" s="207"/>
      <c r="IVB9" s="207"/>
      <c r="IVC9" s="207"/>
      <c r="IVD9" s="207"/>
      <c r="IVE9" s="207"/>
      <c r="IVF9" s="207"/>
      <c r="IVG9" s="207"/>
      <c r="IVH9" s="207"/>
      <c r="IVI9" s="207"/>
      <c r="IVJ9" s="207"/>
      <c r="IVK9" s="207"/>
      <c r="IVL9" s="207"/>
      <c r="IVM9" s="207"/>
      <c r="IVN9" s="207"/>
      <c r="IVO9" s="207"/>
      <c r="IVP9" s="207"/>
      <c r="IVQ9" s="207"/>
      <c r="IVR9" s="207"/>
      <c r="IVS9" s="207"/>
      <c r="IVT9" s="207"/>
      <c r="IVU9" s="207"/>
      <c r="IVV9" s="207"/>
      <c r="IVW9" s="207"/>
      <c r="IVX9" s="207"/>
      <c r="IVY9" s="207"/>
      <c r="IVZ9" s="207"/>
      <c r="IWA9" s="207"/>
      <c r="IWB9" s="207"/>
      <c r="IWC9" s="207"/>
      <c r="IWD9" s="207"/>
      <c r="IWE9" s="207"/>
      <c r="IWF9" s="207"/>
      <c r="IWG9" s="207"/>
      <c r="IWH9" s="207"/>
      <c r="IWI9" s="207"/>
      <c r="IWJ9" s="207"/>
      <c r="IWK9" s="207"/>
      <c r="IWL9" s="207"/>
      <c r="IWM9" s="207"/>
      <c r="IWN9" s="207"/>
      <c r="IWO9" s="207"/>
      <c r="IWP9" s="207"/>
      <c r="IWQ9" s="207"/>
      <c r="IWR9" s="207"/>
      <c r="IWS9" s="207"/>
      <c r="IWT9" s="207"/>
      <c r="IWU9" s="207"/>
      <c r="IWV9" s="207"/>
      <c r="IWW9" s="207"/>
      <c r="IWX9" s="207"/>
      <c r="IWY9" s="207"/>
      <c r="IWZ9" s="207"/>
      <c r="IXA9" s="207"/>
      <c r="IXB9" s="207"/>
      <c r="IXC9" s="207"/>
      <c r="IXD9" s="207"/>
      <c r="IXE9" s="207"/>
      <c r="IXF9" s="207"/>
      <c r="IXG9" s="207"/>
      <c r="IXH9" s="207"/>
      <c r="IXI9" s="207"/>
      <c r="IXJ9" s="207"/>
      <c r="IXK9" s="207"/>
      <c r="IXL9" s="207"/>
      <c r="IXM9" s="207"/>
      <c r="IXN9" s="207"/>
      <c r="IXO9" s="207"/>
      <c r="IXP9" s="207"/>
      <c r="IXQ9" s="207"/>
      <c r="IXR9" s="207"/>
      <c r="IXS9" s="207"/>
      <c r="IXT9" s="207"/>
      <c r="IXU9" s="207"/>
      <c r="IXV9" s="207"/>
      <c r="IXW9" s="207"/>
      <c r="IXX9" s="207"/>
      <c r="IXY9" s="207"/>
      <c r="IXZ9" s="207"/>
      <c r="IYA9" s="207"/>
      <c r="IYB9" s="207"/>
      <c r="IYC9" s="207"/>
      <c r="IYD9" s="207"/>
      <c r="IYE9" s="207"/>
      <c r="IYF9" s="207"/>
      <c r="IYG9" s="207"/>
      <c r="IYH9" s="207"/>
      <c r="IYI9" s="207"/>
      <c r="IYJ9" s="207"/>
      <c r="IYK9" s="207"/>
      <c r="IYL9" s="207"/>
      <c r="IYM9" s="207"/>
      <c r="IYN9" s="207"/>
      <c r="IYO9" s="207"/>
      <c r="IYP9" s="207"/>
      <c r="IYQ9" s="207"/>
      <c r="IYR9" s="207"/>
      <c r="IYS9" s="207"/>
      <c r="IYT9" s="207"/>
      <c r="IYU9" s="207"/>
      <c r="IYV9" s="207"/>
      <c r="IYW9" s="207"/>
      <c r="IYX9" s="207"/>
      <c r="IYY9" s="207"/>
      <c r="IYZ9" s="207"/>
      <c r="IZA9" s="207"/>
      <c r="IZB9" s="207"/>
      <c r="IZC9" s="207"/>
      <c r="IZD9" s="207"/>
      <c r="IZE9" s="207"/>
      <c r="IZF9" s="207"/>
      <c r="IZG9" s="207"/>
      <c r="IZH9" s="207"/>
      <c r="IZI9" s="207"/>
      <c r="IZJ9" s="207"/>
      <c r="IZK9" s="207"/>
      <c r="IZL9" s="207"/>
      <c r="IZM9" s="207"/>
      <c r="IZN9" s="207"/>
      <c r="IZO9" s="207"/>
      <c r="IZP9" s="207"/>
      <c r="IZQ9" s="207"/>
      <c r="IZR9" s="207"/>
      <c r="IZS9" s="207"/>
      <c r="IZT9" s="207"/>
      <c r="IZU9" s="207"/>
      <c r="IZV9" s="207"/>
      <c r="IZW9" s="207"/>
      <c r="IZX9" s="207"/>
      <c r="IZY9" s="207"/>
      <c r="IZZ9" s="207"/>
      <c r="JAA9" s="207"/>
      <c r="JAB9" s="207"/>
      <c r="JAC9" s="207"/>
      <c r="JAD9" s="207"/>
      <c r="JAE9" s="207"/>
      <c r="JAF9" s="207"/>
      <c r="JAG9" s="207"/>
      <c r="JAH9" s="207"/>
      <c r="JAI9" s="207"/>
      <c r="JAJ9" s="207"/>
      <c r="JAK9" s="207"/>
      <c r="JAL9" s="207"/>
      <c r="JAM9" s="207"/>
      <c r="JAN9" s="207"/>
      <c r="JAO9" s="207"/>
      <c r="JAP9" s="207"/>
      <c r="JAQ9" s="207"/>
      <c r="JAR9" s="207"/>
      <c r="JAS9" s="207"/>
      <c r="JAT9" s="207"/>
      <c r="JAU9" s="207"/>
      <c r="JAV9" s="207"/>
      <c r="JAW9" s="207"/>
      <c r="JAX9" s="207"/>
      <c r="JAY9" s="207"/>
      <c r="JAZ9" s="207"/>
      <c r="JBA9" s="207"/>
      <c r="JBB9" s="207"/>
      <c r="JBC9" s="207"/>
      <c r="JBD9" s="207"/>
      <c r="JBE9" s="207"/>
      <c r="JBF9" s="207"/>
      <c r="JBG9" s="207"/>
      <c r="JBH9" s="207"/>
      <c r="JBI9" s="207"/>
      <c r="JBJ9" s="207"/>
      <c r="JBK9" s="207"/>
      <c r="JBL9" s="207"/>
      <c r="JBM9" s="207"/>
      <c r="JBN9" s="207"/>
      <c r="JBO9" s="207"/>
      <c r="JBP9" s="207"/>
      <c r="JBQ9" s="207"/>
      <c r="JBR9" s="207"/>
      <c r="JBS9" s="207"/>
      <c r="JBT9" s="207"/>
      <c r="JBU9" s="207"/>
      <c r="JBV9" s="207"/>
      <c r="JBW9" s="207"/>
      <c r="JBX9" s="207"/>
      <c r="JBY9" s="207"/>
      <c r="JBZ9" s="207"/>
      <c r="JCA9" s="207"/>
      <c r="JCB9" s="207"/>
      <c r="JCC9" s="207"/>
      <c r="JCD9" s="207"/>
      <c r="JCE9" s="207"/>
      <c r="JCF9" s="207"/>
      <c r="JCG9" s="207"/>
      <c r="JCH9" s="207"/>
      <c r="JCI9" s="207"/>
      <c r="JCJ9" s="207"/>
      <c r="JCK9" s="207"/>
      <c r="JCL9" s="207"/>
      <c r="JCM9" s="207"/>
      <c r="JCN9" s="207"/>
      <c r="JCO9" s="207"/>
      <c r="JCP9" s="207"/>
      <c r="JCQ9" s="207"/>
      <c r="JCR9" s="207"/>
      <c r="JCS9" s="207"/>
      <c r="JCT9" s="207"/>
      <c r="JCU9" s="207"/>
      <c r="JCV9" s="207"/>
      <c r="JCW9" s="207"/>
      <c r="JCX9" s="207"/>
      <c r="JCY9" s="207"/>
      <c r="JCZ9" s="207"/>
      <c r="JDA9" s="207"/>
      <c r="JDB9" s="207"/>
      <c r="JDC9" s="207"/>
      <c r="JDD9" s="207"/>
      <c r="JDE9" s="207"/>
      <c r="JDF9" s="207"/>
      <c r="JDG9" s="207"/>
      <c r="JDH9" s="207"/>
      <c r="JDI9" s="207"/>
      <c r="JDJ9" s="207"/>
      <c r="JDK9" s="207"/>
      <c r="JDL9" s="207"/>
      <c r="JDM9" s="207"/>
      <c r="JDN9" s="207"/>
      <c r="JDO9" s="207"/>
      <c r="JDP9" s="207"/>
      <c r="JDQ9" s="207"/>
      <c r="JDR9" s="207"/>
      <c r="JDS9" s="207"/>
      <c r="JDT9" s="207"/>
      <c r="JDU9" s="207"/>
      <c r="JDV9" s="207"/>
      <c r="JDW9" s="207"/>
      <c r="JDX9" s="207"/>
      <c r="JDY9" s="207"/>
      <c r="JDZ9" s="207"/>
      <c r="JEA9" s="207"/>
      <c r="JEB9" s="207"/>
      <c r="JEC9" s="207"/>
      <c r="JED9" s="207"/>
      <c r="JEE9" s="207"/>
      <c r="JEF9" s="207"/>
      <c r="JEG9" s="207"/>
      <c r="JEH9" s="207"/>
      <c r="JEI9" s="207"/>
      <c r="JEJ9" s="207"/>
      <c r="JEK9" s="207"/>
      <c r="JEL9" s="207"/>
      <c r="JEM9" s="207"/>
      <c r="JEN9" s="207"/>
      <c r="JEO9" s="207"/>
      <c r="JEP9" s="207"/>
      <c r="JEQ9" s="207"/>
      <c r="JER9" s="207"/>
      <c r="JES9" s="207"/>
      <c r="JET9" s="207"/>
      <c r="JEU9" s="207"/>
      <c r="JEV9" s="207"/>
      <c r="JEW9" s="207"/>
      <c r="JEX9" s="207"/>
      <c r="JEY9" s="207"/>
      <c r="JEZ9" s="207"/>
      <c r="JFA9" s="207"/>
      <c r="JFB9" s="207"/>
      <c r="JFC9" s="207"/>
      <c r="JFD9" s="207"/>
      <c r="JFE9" s="207"/>
      <c r="JFF9" s="207"/>
      <c r="JFG9" s="207"/>
      <c r="JFH9" s="207"/>
      <c r="JFI9" s="207"/>
      <c r="JFJ9" s="207"/>
      <c r="JFK9" s="207"/>
      <c r="JFL9" s="207"/>
      <c r="JFM9" s="207"/>
      <c r="JFN9" s="207"/>
      <c r="JFO9" s="207"/>
      <c r="JFP9" s="207"/>
      <c r="JFQ9" s="207"/>
      <c r="JFR9" s="207"/>
      <c r="JFS9" s="207"/>
      <c r="JFT9" s="207"/>
      <c r="JFU9" s="207"/>
      <c r="JFV9" s="207"/>
      <c r="JFW9" s="207"/>
      <c r="JFX9" s="207"/>
      <c r="JFY9" s="207"/>
      <c r="JFZ9" s="207"/>
      <c r="JGA9" s="207"/>
      <c r="JGB9" s="207"/>
      <c r="JGC9" s="207"/>
      <c r="JGD9" s="207"/>
      <c r="JGE9" s="207"/>
      <c r="JGF9" s="207"/>
      <c r="JGG9" s="207"/>
      <c r="JGH9" s="207"/>
      <c r="JGI9" s="207"/>
      <c r="JGJ9" s="207"/>
      <c r="JGK9" s="207"/>
      <c r="JGL9" s="207"/>
      <c r="JGM9" s="207"/>
      <c r="JGN9" s="207"/>
      <c r="JGO9" s="207"/>
      <c r="JGP9" s="207"/>
      <c r="JGQ9" s="207"/>
      <c r="JGR9" s="207"/>
      <c r="JGS9" s="207"/>
      <c r="JGT9" s="207"/>
      <c r="JGU9" s="207"/>
      <c r="JGV9" s="207"/>
      <c r="JGW9" s="207"/>
      <c r="JGX9" s="207"/>
      <c r="JGY9" s="207"/>
      <c r="JGZ9" s="207"/>
      <c r="JHA9" s="207"/>
      <c r="JHB9" s="207"/>
      <c r="JHC9" s="207"/>
      <c r="JHD9" s="207"/>
      <c r="JHE9" s="207"/>
      <c r="JHF9" s="207"/>
      <c r="JHG9" s="207"/>
      <c r="JHH9" s="207"/>
      <c r="JHI9" s="207"/>
      <c r="JHJ9" s="207"/>
      <c r="JHK9" s="207"/>
      <c r="JHL9" s="207"/>
      <c r="JHM9" s="207"/>
      <c r="JHN9" s="207"/>
      <c r="JHO9" s="207"/>
      <c r="JHP9" s="207"/>
      <c r="JHQ9" s="207"/>
      <c r="JHR9" s="207"/>
      <c r="JHS9" s="207"/>
      <c r="JHT9" s="207"/>
      <c r="JHU9" s="207"/>
      <c r="JHV9" s="207"/>
      <c r="JHW9" s="207"/>
      <c r="JHX9" s="207"/>
      <c r="JHY9" s="207"/>
      <c r="JHZ9" s="207"/>
      <c r="JIA9" s="207"/>
      <c r="JIB9" s="207"/>
      <c r="JIC9" s="207"/>
      <c r="JID9" s="207"/>
      <c r="JIE9" s="207"/>
      <c r="JIF9" s="207"/>
      <c r="JIG9" s="207"/>
      <c r="JIH9" s="207"/>
      <c r="JII9" s="207"/>
      <c r="JIJ9" s="207"/>
      <c r="JIK9" s="207"/>
      <c r="JIL9" s="207"/>
      <c r="JIM9" s="207"/>
      <c r="JIN9" s="207"/>
      <c r="JIO9" s="207"/>
      <c r="JIP9" s="207"/>
      <c r="JIQ9" s="207"/>
      <c r="JIR9" s="207"/>
      <c r="JIS9" s="207"/>
      <c r="JIT9" s="207"/>
      <c r="JIU9" s="207"/>
      <c r="JIV9" s="207"/>
      <c r="JIW9" s="207"/>
      <c r="JIX9" s="207"/>
      <c r="JIY9" s="207"/>
      <c r="JIZ9" s="207"/>
      <c r="JJA9" s="207"/>
      <c r="JJB9" s="207"/>
      <c r="JJC9" s="207"/>
      <c r="JJD9" s="207"/>
      <c r="JJE9" s="207"/>
      <c r="JJF9" s="207"/>
      <c r="JJG9" s="207"/>
      <c r="JJH9" s="207"/>
      <c r="JJI9" s="207"/>
      <c r="JJJ9" s="207"/>
      <c r="JJK9" s="207"/>
      <c r="JJL9" s="207"/>
      <c r="JJM9" s="207"/>
      <c r="JJN9" s="207"/>
      <c r="JJO9" s="207"/>
      <c r="JJP9" s="207"/>
      <c r="JJQ9" s="207"/>
      <c r="JJR9" s="207"/>
      <c r="JJS9" s="207"/>
      <c r="JJT9" s="207"/>
      <c r="JJU9" s="207"/>
      <c r="JJV9" s="207"/>
      <c r="JJW9" s="207"/>
      <c r="JJX9" s="207"/>
      <c r="JJY9" s="207"/>
      <c r="JJZ9" s="207"/>
      <c r="JKA9" s="207"/>
      <c r="JKB9" s="207"/>
      <c r="JKC9" s="207"/>
      <c r="JKD9" s="207"/>
      <c r="JKE9" s="207"/>
      <c r="JKF9" s="207"/>
      <c r="JKG9" s="207"/>
      <c r="JKH9" s="207"/>
      <c r="JKI9" s="207"/>
      <c r="JKJ9" s="207"/>
      <c r="JKK9" s="207"/>
      <c r="JKL9" s="207"/>
      <c r="JKM9" s="207"/>
      <c r="JKN9" s="207"/>
      <c r="JKO9" s="207"/>
      <c r="JKP9" s="207"/>
      <c r="JKQ9" s="207"/>
      <c r="JKR9" s="207"/>
      <c r="JKS9" s="207"/>
      <c r="JKT9" s="207"/>
      <c r="JKU9" s="207"/>
      <c r="JKV9" s="207"/>
      <c r="JKW9" s="207"/>
      <c r="JKX9" s="207"/>
      <c r="JKY9" s="207"/>
      <c r="JKZ9" s="207"/>
      <c r="JLA9" s="207"/>
      <c r="JLB9" s="207"/>
      <c r="JLC9" s="207"/>
      <c r="JLD9" s="207"/>
      <c r="JLE9" s="207"/>
      <c r="JLF9" s="207"/>
      <c r="JLG9" s="207"/>
      <c r="JLH9" s="207"/>
      <c r="JLI9" s="207"/>
      <c r="JLJ9" s="207"/>
      <c r="JLK9" s="207"/>
      <c r="JLL9" s="207"/>
      <c r="JLM9" s="207"/>
      <c r="JLN9" s="207"/>
      <c r="JLO9" s="207"/>
      <c r="JLP9" s="207"/>
      <c r="JLQ9" s="207"/>
      <c r="JLR9" s="207"/>
      <c r="JLS9" s="207"/>
      <c r="JLT9" s="207"/>
      <c r="JLU9" s="207"/>
      <c r="JLV9" s="207"/>
      <c r="JLW9" s="207"/>
      <c r="JLX9" s="207"/>
      <c r="JLY9" s="207"/>
      <c r="JLZ9" s="207"/>
      <c r="JMA9" s="207"/>
      <c r="JMB9" s="207"/>
      <c r="JMC9" s="207"/>
      <c r="JMD9" s="207"/>
      <c r="JME9" s="207"/>
      <c r="JMF9" s="207"/>
      <c r="JMG9" s="207"/>
      <c r="JMH9" s="207"/>
      <c r="JMI9" s="207"/>
      <c r="JMJ9" s="207"/>
      <c r="JMK9" s="207"/>
      <c r="JML9" s="207"/>
      <c r="JMM9" s="207"/>
      <c r="JMN9" s="207"/>
      <c r="JMO9" s="207"/>
      <c r="JMP9" s="207"/>
      <c r="JMQ9" s="207"/>
      <c r="JMR9" s="207"/>
      <c r="JMS9" s="207"/>
      <c r="JMT9" s="207"/>
      <c r="JMU9" s="207"/>
      <c r="JMV9" s="207"/>
      <c r="JMW9" s="207"/>
      <c r="JMX9" s="207"/>
      <c r="JMY9" s="207"/>
      <c r="JMZ9" s="207"/>
      <c r="JNA9" s="207"/>
      <c r="JNB9" s="207"/>
      <c r="JNC9" s="207"/>
      <c r="JND9" s="207"/>
      <c r="JNE9" s="207"/>
      <c r="JNF9" s="207"/>
      <c r="JNG9" s="207"/>
      <c r="JNH9" s="207"/>
      <c r="JNI9" s="207"/>
      <c r="JNJ9" s="207"/>
      <c r="JNK9" s="207"/>
      <c r="JNL9" s="207"/>
      <c r="JNM9" s="207"/>
      <c r="JNN9" s="207"/>
      <c r="JNO9" s="207"/>
      <c r="JNP9" s="207"/>
      <c r="JNQ9" s="207"/>
      <c r="JNR9" s="207"/>
      <c r="JNS9" s="207"/>
      <c r="JNT9" s="207"/>
      <c r="JNU9" s="207"/>
      <c r="JNV9" s="207"/>
      <c r="JNW9" s="207"/>
      <c r="JNX9" s="207"/>
      <c r="JNY9" s="207"/>
      <c r="JNZ9" s="207"/>
      <c r="JOA9" s="207"/>
      <c r="JOB9" s="207"/>
      <c r="JOC9" s="207"/>
      <c r="JOD9" s="207"/>
      <c r="JOE9" s="207"/>
      <c r="JOF9" s="207"/>
      <c r="JOG9" s="207"/>
      <c r="JOH9" s="207"/>
      <c r="JOI9" s="207"/>
      <c r="JOJ9" s="207"/>
      <c r="JOK9" s="207"/>
      <c r="JOL9" s="207"/>
      <c r="JOM9" s="207"/>
      <c r="JON9" s="207"/>
      <c r="JOO9" s="207"/>
      <c r="JOP9" s="207"/>
      <c r="JOQ9" s="207"/>
      <c r="JOR9" s="207"/>
      <c r="JOS9" s="207"/>
      <c r="JOT9" s="207"/>
      <c r="JOU9" s="207"/>
      <c r="JOV9" s="207"/>
      <c r="JOW9" s="207"/>
      <c r="JOX9" s="207"/>
      <c r="JOY9" s="207"/>
      <c r="JOZ9" s="207"/>
      <c r="JPA9" s="207"/>
      <c r="JPB9" s="207"/>
      <c r="JPC9" s="207"/>
      <c r="JPD9" s="207"/>
      <c r="JPE9" s="207"/>
      <c r="JPF9" s="207"/>
      <c r="JPG9" s="207"/>
      <c r="JPH9" s="207"/>
      <c r="JPI9" s="207"/>
      <c r="JPJ9" s="207"/>
      <c r="JPK9" s="207"/>
      <c r="JPL9" s="207"/>
      <c r="JPM9" s="207"/>
      <c r="JPN9" s="207"/>
      <c r="JPO9" s="207"/>
      <c r="JPP9" s="207"/>
      <c r="JPQ9" s="207"/>
      <c r="JPR9" s="207"/>
      <c r="JPS9" s="207"/>
      <c r="JPT9" s="207"/>
      <c r="JPU9" s="207"/>
      <c r="JPV9" s="207"/>
      <c r="JPW9" s="207"/>
      <c r="JPX9" s="207"/>
      <c r="JPY9" s="207"/>
      <c r="JPZ9" s="207"/>
      <c r="JQA9" s="207"/>
      <c r="JQB9" s="207"/>
      <c r="JQC9" s="207"/>
      <c r="JQD9" s="207"/>
      <c r="JQE9" s="207"/>
      <c r="JQF9" s="207"/>
      <c r="JQG9" s="207"/>
      <c r="JQH9" s="207"/>
      <c r="JQI9" s="207"/>
      <c r="JQJ9" s="207"/>
      <c r="JQK9" s="207"/>
      <c r="JQL9" s="207"/>
      <c r="JQM9" s="207"/>
      <c r="JQN9" s="207"/>
      <c r="JQO9" s="207"/>
      <c r="JQP9" s="207"/>
      <c r="JQQ9" s="207"/>
      <c r="JQR9" s="207"/>
      <c r="JQS9" s="207"/>
      <c r="JQT9" s="207"/>
      <c r="JQU9" s="207"/>
      <c r="JQV9" s="207"/>
      <c r="JQW9" s="207"/>
      <c r="JQX9" s="207"/>
      <c r="JQY9" s="207"/>
      <c r="JQZ9" s="207"/>
      <c r="JRA9" s="207"/>
      <c r="JRB9" s="207"/>
      <c r="JRC9" s="207"/>
      <c r="JRD9" s="207"/>
      <c r="JRE9" s="207"/>
      <c r="JRF9" s="207"/>
      <c r="JRG9" s="207"/>
      <c r="JRH9" s="207"/>
      <c r="JRI9" s="207"/>
      <c r="JRJ9" s="207"/>
      <c r="JRK9" s="207"/>
      <c r="JRL9" s="207"/>
      <c r="JRM9" s="207"/>
      <c r="JRN9" s="207"/>
      <c r="JRO9" s="207"/>
      <c r="JRP9" s="207"/>
      <c r="JRQ9" s="207"/>
      <c r="JRR9" s="207"/>
      <c r="JRS9" s="207"/>
      <c r="JRT9" s="207"/>
      <c r="JRU9" s="207"/>
      <c r="JRV9" s="207"/>
      <c r="JRW9" s="207"/>
      <c r="JRX9" s="207"/>
      <c r="JRY9" s="207"/>
      <c r="JRZ9" s="207"/>
      <c r="JSA9" s="207"/>
      <c r="JSB9" s="207"/>
      <c r="JSC9" s="207"/>
      <c r="JSD9" s="207"/>
      <c r="JSE9" s="207"/>
      <c r="JSF9" s="207"/>
      <c r="JSG9" s="207"/>
      <c r="JSH9" s="207"/>
      <c r="JSI9" s="207"/>
      <c r="JSJ9" s="207"/>
      <c r="JSK9" s="207"/>
      <c r="JSL9" s="207"/>
      <c r="JSM9" s="207"/>
      <c r="JSN9" s="207"/>
      <c r="JSO9" s="207"/>
      <c r="JSP9" s="207"/>
      <c r="JSQ9" s="207"/>
      <c r="JSR9" s="207"/>
      <c r="JSS9" s="207"/>
      <c r="JST9" s="207"/>
      <c r="JSU9" s="207"/>
      <c r="JSV9" s="207"/>
      <c r="JSW9" s="207"/>
      <c r="JSX9" s="207"/>
      <c r="JSY9" s="207"/>
      <c r="JSZ9" s="207"/>
      <c r="JTA9" s="207"/>
      <c r="JTB9" s="207"/>
      <c r="JTC9" s="207"/>
      <c r="JTD9" s="207"/>
      <c r="JTE9" s="207"/>
      <c r="JTF9" s="207"/>
      <c r="JTG9" s="207"/>
      <c r="JTH9" s="207"/>
      <c r="JTI9" s="207"/>
      <c r="JTJ9" s="207"/>
      <c r="JTK9" s="207"/>
      <c r="JTL9" s="207"/>
      <c r="JTM9" s="207"/>
      <c r="JTN9" s="207"/>
      <c r="JTO9" s="207"/>
      <c r="JTP9" s="207"/>
      <c r="JTQ9" s="207"/>
      <c r="JTR9" s="207"/>
      <c r="JTS9" s="207"/>
      <c r="JTT9" s="207"/>
      <c r="JTU9" s="207"/>
      <c r="JTV9" s="207"/>
      <c r="JTW9" s="207"/>
      <c r="JTX9" s="207"/>
      <c r="JTY9" s="207"/>
      <c r="JTZ9" s="207"/>
      <c r="JUA9" s="207"/>
      <c r="JUB9" s="207"/>
      <c r="JUC9" s="207"/>
      <c r="JUD9" s="207"/>
      <c r="JUE9" s="207"/>
      <c r="JUF9" s="207"/>
      <c r="JUG9" s="207"/>
      <c r="JUH9" s="207"/>
      <c r="JUI9" s="207"/>
      <c r="JUJ9" s="207"/>
      <c r="JUK9" s="207"/>
      <c r="JUL9" s="207"/>
      <c r="JUM9" s="207"/>
      <c r="JUN9" s="207"/>
      <c r="JUO9" s="207"/>
      <c r="JUP9" s="207"/>
      <c r="JUQ9" s="207"/>
      <c r="JUR9" s="207"/>
      <c r="JUS9" s="207"/>
      <c r="JUT9" s="207"/>
      <c r="JUU9" s="207"/>
      <c r="JUV9" s="207"/>
      <c r="JUW9" s="207"/>
      <c r="JUX9" s="207"/>
      <c r="JUY9" s="207"/>
      <c r="JUZ9" s="207"/>
      <c r="JVA9" s="207"/>
      <c r="JVB9" s="207"/>
      <c r="JVC9" s="207"/>
      <c r="JVD9" s="207"/>
      <c r="JVE9" s="207"/>
      <c r="JVF9" s="207"/>
      <c r="JVG9" s="207"/>
      <c r="JVH9" s="207"/>
      <c r="JVI9" s="207"/>
      <c r="JVJ9" s="207"/>
      <c r="JVK9" s="207"/>
      <c r="JVL9" s="207"/>
      <c r="JVM9" s="207"/>
      <c r="JVN9" s="207"/>
      <c r="JVO9" s="207"/>
      <c r="JVP9" s="207"/>
      <c r="JVQ9" s="207"/>
      <c r="JVR9" s="207"/>
      <c r="JVS9" s="207"/>
      <c r="JVT9" s="207"/>
      <c r="JVU9" s="207"/>
      <c r="JVV9" s="207"/>
      <c r="JVW9" s="207"/>
      <c r="JVX9" s="207"/>
      <c r="JVY9" s="207"/>
      <c r="JVZ9" s="207"/>
      <c r="JWA9" s="207"/>
      <c r="JWB9" s="207"/>
      <c r="JWC9" s="207"/>
      <c r="JWD9" s="207"/>
      <c r="JWE9" s="207"/>
      <c r="JWF9" s="207"/>
      <c r="JWG9" s="207"/>
      <c r="JWH9" s="207"/>
      <c r="JWI9" s="207"/>
      <c r="JWJ9" s="207"/>
      <c r="JWK9" s="207"/>
      <c r="JWL9" s="207"/>
      <c r="JWM9" s="207"/>
      <c r="JWN9" s="207"/>
      <c r="JWO9" s="207"/>
      <c r="JWP9" s="207"/>
      <c r="JWQ9" s="207"/>
      <c r="JWR9" s="207"/>
      <c r="JWS9" s="207"/>
      <c r="JWT9" s="207"/>
      <c r="JWU9" s="207"/>
      <c r="JWV9" s="207"/>
      <c r="JWW9" s="207"/>
      <c r="JWX9" s="207"/>
      <c r="JWY9" s="207"/>
      <c r="JWZ9" s="207"/>
      <c r="JXA9" s="207"/>
      <c r="JXB9" s="207"/>
      <c r="JXC9" s="207"/>
      <c r="JXD9" s="207"/>
      <c r="JXE9" s="207"/>
      <c r="JXF9" s="207"/>
      <c r="JXG9" s="207"/>
      <c r="JXH9" s="207"/>
      <c r="JXI9" s="207"/>
      <c r="JXJ9" s="207"/>
      <c r="JXK9" s="207"/>
      <c r="JXL9" s="207"/>
      <c r="JXM9" s="207"/>
      <c r="JXN9" s="207"/>
      <c r="JXO9" s="207"/>
      <c r="JXP9" s="207"/>
      <c r="JXQ9" s="207"/>
      <c r="JXR9" s="207"/>
      <c r="JXS9" s="207"/>
      <c r="JXT9" s="207"/>
      <c r="JXU9" s="207"/>
      <c r="JXV9" s="207"/>
      <c r="JXW9" s="207"/>
      <c r="JXX9" s="207"/>
      <c r="JXY9" s="207"/>
      <c r="JXZ9" s="207"/>
      <c r="JYA9" s="207"/>
      <c r="JYB9" s="207"/>
      <c r="JYC9" s="207"/>
      <c r="JYD9" s="207"/>
      <c r="JYE9" s="207"/>
      <c r="JYF9" s="207"/>
      <c r="JYG9" s="207"/>
      <c r="JYH9" s="207"/>
      <c r="JYI9" s="207"/>
      <c r="JYJ9" s="207"/>
      <c r="JYK9" s="207"/>
      <c r="JYL9" s="207"/>
      <c r="JYM9" s="207"/>
      <c r="JYN9" s="207"/>
      <c r="JYO9" s="207"/>
      <c r="JYP9" s="207"/>
      <c r="JYQ9" s="207"/>
      <c r="JYR9" s="207"/>
      <c r="JYS9" s="207"/>
      <c r="JYT9" s="207"/>
      <c r="JYU9" s="207"/>
      <c r="JYV9" s="207"/>
      <c r="JYW9" s="207"/>
      <c r="JYX9" s="207"/>
      <c r="JYY9" s="207"/>
      <c r="JYZ9" s="207"/>
      <c r="JZA9" s="207"/>
      <c r="JZB9" s="207"/>
      <c r="JZC9" s="207"/>
      <c r="JZD9" s="207"/>
      <c r="JZE9" s="207"/>
      <c r="JZF9" s="207"/>
      <c r="JZG9" s="207"/>
      <c r="JZH9" s="207"/>
      <c r="JZI9" s="207"/>
      <c r="JZJ9" s="207"/>
      <c r="JZK9" s="207"/>
      <c r="JZL9" s="207"/>
      <c r="JZM9" s="207"/>
      <c r="JZN9" s="207"/>
      <c r="JZO9" s="207"/>
      <c r="JZP9" s="207"/>
      <c r="JZQ9" s="207"/>
      <c r="JZR9" s="207"/>
      <c r="JZS9" s="207"/>
      <c r="JZT9" s="207"/>
      <c r="JZU9" s="207"/>
      <c r="JZV9" s="207"/>
      <c r="JZW9" s="207"/>
      <c r="JZX9" s="207"/>
      <c r="JZY9" s="207"/>
      <c r="JZZ9" s="207"/>
      <c r="KAA9" s="207"/>
      <c r="KAB9" s="207"/>
      <c r="KAC9" s="207"/>
      <c r="KAD9" s="207"/>
      <c r="KAE9" s="207"/>
      <c r="KAF9" s="207"/>
      <c r="KAG9" s="207"/>
      <c r="KAH9" s="207"/>
      <c r="KAI9" s="207"/>
      <c r="KAJ9" s="207"/>
      <c r="KAK9" s="207"/>
      <c r="KAL9" s="207"/>
      <c r="KAM9" s="207"/>
      <c r="KAN9" s="207"/>
      <c r="KAO9" s="207"/>
      <c r="KAP9" s="207"/>
      <c r="KAQ9" s="207"/>
      <c r="KAR9" s="207"/>
      <c r="KAS9" s="207"/>
      <c r="KAT9" s="207"/>
      <c r="KAU9" s="207"/>
      <c r="KAV9" s="207"/>
      <c r="KAW9" s="207"/>
      <c r="KAX9" s="207"/>
      <c r="KAY9" s="207"/>
      <c r="KAZ9" s="207"/>
      <c r="KBA9" s="207"/>
      <c r="KBB9" s="207"/>
      <c r="KBC9" s="207"/>
      <c r="KBD9" s="207"/>
      <c r="KBE9" s="207"/>
      <c r="KBF9" s="207"/>
      <c r="KBG9" s="207"/>
      <c r="KBH9" s="207"/>
      <c r="KBI9" s="207"/>
      <c r="KBJ9" s="207"/>
      <c r="KBK9" s="207"/>
      <c r="KBL9" s="207"/>
      <c r="KBM9" s="207"/>
      <c r="KBN9" s="207"/>
      <c r="KBO9" s="207"/>
      <c r="KBP9" s="207"/>
      <c r="KBQ9" s="207"/>
      <c r="KBR9" s="207"/>
      <c r="KBS9" s="207"/>
      <c r="KBT9" s="207"/>
      <c r="KBU9" s="207"/>
      <c r="KBV9" s="207"/>
      <c r="KBW9" s="207"/>
      <c r="KBX9" s="207"/>
      <c r="KBY9" s="207"/>
      <c r="KBZ9" s="207"/>
      <c r="KCA9" s="207"/>
      <c r="KCB9" s="207"/>
      <c r="KCC9" s="207"/>
      <c r="KCD9" s="207"/>
      <c r="KCE9" s="207"/>
      <c r="KCF9" s="207"/>
      <c r="KCG9" s="207"/>
      <c r="KCH9" s="207"/>
      <c r="KCI9" s="207"/>
      <c r="KCJ9" s="207"/>
      <c r="KCK9" s="207"/>
      <c r="KCL9" s="207"/>
      <c r="KCM9" s="207"/>
      <c r="KCN9" s="207"/>
      <c r="KCO9" s="207"/>
      <c r="KCP9" s="207"/>
      <c r="KCQ9" s="207"/>
      <c r="KCR9" s="207"/>
      <c r="KCS9" s="207"/>
      <c r="KCT9" s="207"/>
      <c r="KCU9" s="207"/>
      <c r="KCV9" s="207"/>
      <c r="KCW9" s="207"/>
      <c r="KCX9" s="207"/>
      <c r="KCY9" s="207"/>
      <c r="KCZ9" s="207"/>
      <c r="KDA9" s="207"/>
      <c r="KDB9" s="207"/>
      <c r="KDC9" s="207"/>
      <c r="KDD9" s="207"/>
      <c r="KDE9" s="207"/>
      <c r="KDF9" s="207"/>
      <c r="KDG9" s="207"/>
      <c r="KDH9" s="207"/>
      <c r="KDI9" s="207"/>
      <c r="KDJ9" s="207"/>
      <c r="KDK9" s="207"/>
      <c r="KDL9" s="207"/>
      <c r="KDM9" s="207"/>
      <c r="KDN9" s="207"/>
      <c r="KDO9" s="207"/>
      <c r="KDP9" s="207"/>
      <c r="KDQ9" s="207"/>
      <c r="KDR9" s="207"/>
      <c r="KDS9" s="207"/>
      <c r="KDT9" s="207"/>
      <c r="KDU9" s="207"/>
      <c r="KDV9" s="207"/>
      <c r="KDW9" s="207"/>
      <c r="KDX9" s="207"/>
      <c r="KDY9" s="207"/>
      <c r="KDZ9" s="207"/>
      <c r="KEA9" s="207"/>
      <c r="KEB9" s="207"/>
      <c r="KEC9" s="207"/>
      <c r="KED9" s="207"/>
      <c r="KEE9" s="207"/>
      <c r="KEF9" s="207"/>
      <c r="KEG9" s="207"/>
      <c r="KEH9" s="207"/>
      <c r="KEI9" s="207"/>
      <c r="KEJ9" s="207"/>
      <c r="KEK9" s="207"/>
      <c r="KEL9" s="207"/>
      <c r="KEM9" s="207"/>
      <c r="KEN9" s="207"/>
      <c r="KEO9" s="207"/>
      <c r="KEP9" s="207"/>
      <c r="KEQ9" s="207"/>
      <c r="KER9" s="207"/>
      <c r="KES9" s="207"/>
      <c r="KET9" s="207"/>
      <c r="KEU9" s="207"/>
      <c r="KEV9" s="207"/>
      <c r="KEW9" s="207"/>
      <c r="KEX9" s="207"/>
      <c r="KEY9" s="207"/>
      <c r="KEZ9" s="207"/>
      <c r="KFA9" s="207"/>
      <c r="KFB9" s="207"/>
      <c r="KFC9" s="207"/>
      <c r="KFD9" s="207"/>
      <c r="KFE9" s="207"/>
      <c r="KFF9" s="207"/>
      <c r="KFG9" s="207"/>
      <c r="KFH9" s="207"/>
      <c r="KFI9" s="207"/>
      <c r="KFJ9" s="207"/>
      <c r="KFK9" s="207"/>
      <c r="KFL9" s="207"/>
      <c r="KFM9" s="207"/>
      <c r="KFN9" s="207"/>
      <c r="KFO9" s="207"/>
      <c r="KFP9" s="207"/>
      <c r="KFQ9" s="207"/>
      <c r="KFR9" s="207"/>
      <c r="KFS9" s="207"/>
      <c r="KFT9" s="207"/>
      <c r="KFU9" s="207"/>
      <c r="KFV9" s="207"/>
      <c r="KFW9" s="207"/>
      <c r="KFX9" s="207"/>
      <c r="KFY9" s="207"/>
      <c r="KFZ9" s="207"/>
      <c r="KGA9" s="207"/>
      <c r="KGB9" s="207"/>
      <c r="KGC9" s="207"/>
      <c r="KGD9" s="207"/>
      <c r="KGE9" s="207"/>
      <c r="KGF9" s="207"/>
      <c r="KGG9" s="207"/>
      <c r="KGH9" s="207"/>
      <c r="KGI9" s="207"/>
      <c r="KGJ9" s="207"/>
      <c r="KGK9" s="207"/>
      <c r="KGL9" s="207"/>
      <c r="KGM9" s="207"/>
      <c r="KGN9" s="207"/>
      <c r="KGO9" s="207"/>
      <c r="KGP9" s="207"/>
      <c r="KGQ9" s="207"/>
      <c r="KGR9" s="207"/>
      <c r="KGS9" s="207"/>
      <c r="KGT9" s="207"/>
      <c r="KGU9" s="207"/>
      <c r="KGV9" s="207"/>
      <c r="KGW9" s="207"/>
      <c r="KGX9" s="207"/>
      <c r="KGY9" s="207"/>
      <c r="KGZ9" s="207"/>
      <c r="KHA9" s="207"/>
      <c r="KHB9" s="207"/>
      <c r="KHC9" s="207"/>
      <c r="KHD9" s="207"/>
      <c r="KHE9" s="207"/>
      <c r="KHF9" s="207"/>
      <c r="KHG9" s="207"/>
      <c r="KHH9" s="207"/>
      <c r="KHI9" s="207"/>
      <c r="KHJ9" s="207"/>
      <c r="KHK9" s="207"/>
      <c r="KHL9" s="207"/>
      <c r="KHM9" s="207"/>
      <c r="KHN9" s="207"/>
      <c r="KHO9" s="207"/>
      <c r="KHP9" s="207"/>
      <c r="KHQ9" s="207"/>
      <c r="KHR9" s="207"/>
      <c r="KHS9" s="207"/>
      <c r="KHT9" s="207"/>
      <c r="KHU9" s="207"/>
      <c r="KHV9" s="207"/>
      <c r="KHW9" s="207"/>
      <c r="KHX9" s="207"/>
      <c r="KHY9" s="207"/>
      <c r="KHZ9" s="207"/>
      <c r="KIA9" s="207"/>
      <c r="KIB9" s="207"/>
      <c r="KIC9" s="207"/>
      <c r="KID9" s="207"/>
      <c r="KIE9" s="207"/>
      <c r="KIF9" s="207"/>
      <c r="KIG9" s="207"/>
      <c r="KIH9" s="207"/>
      <c r="KII9" s="207"/>
      <c r="KIJ9" s="207"/>
      <c r="KIK9" s="207"/>
      <c r="KIL9" s="207"/>
      <c r="KIM9" s="207"/>
      <c r="KIN9" s="207"/>
      <c r="KIO9" s="207"/>
      <c r="KIP9" s="207"/>
      <c r="KIQ9" s="207"/>
      <c r="KIR9" s="207"/>
      <c r="KIS9" s="207"/>
      <c r="KIT9" s="207"/>
      <c r="KIU9" s="207"/>
      <c r="KIV9" s="207"/>
      <c r="KIW9" s="207"/>
      <c r="KIX9" s="207"/>
      <c r="KIY9" s="207"/>
      <c r="KIZ9" s="207"/>
      <c r="KJA9" s="207"/>
      <c r="KJB9" s="207"/>
      <c r="KJC9" s="207"/>
      <c r="KJD9" s="207"/>
      <c r="KJE9" s="207"/>
      <c r="KJF9" s="207"/>
      <c r="KJG9" s="207"/>
      <c r="KJH9" s="207"/>
      <c r="KJI9" s="207"/>
      <c r="KJJ9" s="207"/>
      <c r="KJK9" s="207"/>
      <c r="KJL9" s="207"/>
      <c r="KJM9" s="207"/>
      <c r="KJN9" s="207"/>
      <c r="KJO9" s="207"/>
      <c r="KJP9" s="207"/>
      <c r="KJQ9" s="207"/>
      <c r="KJR9" s="207"/>
      <c r="KJS9" s="207"/>
      <c r="KJT9" s="207"/>
      <c r="KJU9" s="207"/>
      <c r="KJV9" s="207"/>
      <c r="KJW9" s="207"/>
      <c r="KJX9" s="207"/>
      <c r="KJY9" s="207"/>
      <c r="KJZ9" s="207"/>
      <c r="KKA9" s="207"/>
      <c r="KKB9" s="207"/>
      <c r="KKC9" s="207"/>
      <c r="KKD9" s="207"/>
      <c r="KKE9" s="207"/>
      <c r="KKF9" s="207"/>
      <c r="KKG9" s="207"/>
      <c r="KKH9" s="207"/>
      <c r="KKI9" s="207"/>
      <c r="KKJ9" s="207"/>
      <c r="KKK9" s="207"/>
      <c r="KKL9" s="207"/>
      <c r="KKM9" s="207"/>
      <c r="KKN9" s="207"/>
      <c r="KKO9" s="207"/>
      <c r="KKP9" s="207"/>
      <c r="KKQ9" s="207"/>
      <c r="KKR9" s="207"/>
      <c r="KKS9" s="207"/>
      <c r="KKT9" s="207"/>
      <c r="KKU9" s="207"/>
      <c r="KKV9" s="207"/>
      <c r="KKW9" s="207"/>
      <c r="KKX9" s="207"/>
      <c r="KKY9" s="207"/>
      <c r="KKZ9" s="207"/>
      <c r="KLA9" s="207"/>
      <c r="KLB9" s="207"/>
      <c r="KLC9" s="207"/>
      <c r="KLD9" s="207"/>
      <c r="KLE9" s="207"/>
      <c r="KLF9" s="207"/>
      <c r="KLG9" s="207"/>
      <c r="KLH9" s="207"/>
      <c r="KLI9" s="207"/>
      <c r="KLJ9" s="207"/>
      <c r="KLK9" s="207"/>
      <c r="KLL9" s="207"/>
      <c r="KLM9" s="207"/>
      <c r="KLN9" s="207"/>
      <c r="KLO9" s="207"/>
      <c r="KLP9" s="207"/>
      <c r="KLQ9" s="207"/>
      <c r="KLR9" s="207"/>
      <c r="KLS9" s="207"/>
      <c r="KLT9" s="207"/>
      <c r="KLU9" s="207"/>
      <c r="KLV9" s="207"/>
      <c r="KLW9" s="207"/>
      <c r="KLX9" s="207"/>
      <c r="KLY9" s="207"/>
      <c r="KLZ9" s="207"/>
      <c r="KMA9" s="207"/>
      <c r="KMB9" s="207"/>
      <c r="KMC9" s="207"/>
      <c r="KMD9" s="207"/>
      <c r="KME9" s="207"/>
      <c r="KMF9" s="207"/>
      <c r="KMG9" s="207"/>
      <c r="KMH9" s="207"/>
      <c r="KMI9" s="207"/>
      <c r="KMJ9" s="207"/>
      <c r="KMK9" s="207"/>
      <c r="KML9" s="207"/>
      <c r="KMM9" s="207"/>
      <c r="KMN9" s="207"/>
      <c r="KMO9" s="207"/>
      <c r="KMP9" s="207"/>
      <c r="KMQ9" s="207"/>
      <c r="KMR9" s="207"/>
      <c r="KMS9" s="207"/>
      <c r="KMT9" s="207"/>
      <c r="KMU9" s="207"/>
      <c r="KMV9" s="207"/>
      <c r="KMW9" s="207"/>
      <c r="KMX9" s="207"/>
      <c r="KMY9" s="207"/>
      <c r="KMZ9" s="207"/>
      <c r="KNA9" s="207"/>
      <c r="KNB9" s="207"/>
      <c r="KNC9" s="207"/>
      <c r="KND9" s="207"/>
      <c r="KNE9" s="207"/>
      <c r="KNF9" s="207"/>
      <c r="KNG9" s="207"/>
      <c r="KNH9" s="207"/>
      <c r="KNI9" s="207"/>
      <c r="KNJ9" s="207"/>
      <c r="KNK9" s="207"/>
      <c r="KNL9" s="207"/>
      <c r="KNM9" s="207"/>
      <c r="KNN9" s="207"/>
      <c r="KNO9" s="207"/>
      <c r="KNP9" s="207"/>
      <c r="KNQ9" s="207"/>
      <c r="KNR9" s="207"/>
      <c r="KNS9" s="207"/>
      <c r="KNT9" s="207"/>
      <c r="KNU9" s="207"/>
      <c r="KNV9" s="207"/>
      <c r="KNW9" s="207"/>
      <c r="KNX9" s="207"/>
      <c r="KNY9" s="207"/>
      <c r="KNZ9" s="207"/>
      <c r="KOA9" s="207"/>
      <c r="KOB9" s="207"/>
      <c r="KOC9" s="207"/>
      <c r="KOD9" s="207"/>
      <c r="KOE9" s="207"/>
      <c r="KOF9" s="207"/>
      <c r="KOG9" s="207"/>
      <c r="KOH9" s="207"/>
      <c r="KOI9" s="207"/>
      <c r="KOJ9" s="207"/>
      <c r="KOK9" s="207"/>
      <c r="KOL9" s="207"/>
      <c r="KOM9" s="207"/>
      <c r="KON9" s="207"/>
      <c r="KOO9" s="207"/>
      <c r="KOP9" s="207"/>
      <c r="KOQ9" s="207"/>
      <c r="KOR9" s="207"/>
      <c r="KOS9" s="207"/>
      <c r="KOT9" s="207"/>
      <c r="KOU9" s="207"/>
      <c r="KOV9" s="207"/>
      <c r="KOW9" s="207"/>
      <c r="KOX9" s="207"/>
      <c r="KOY9" s="207"/>
      <c r="KOZ9" s="207"/>
      <c r="KPA9" s="207"/>
      <c r="KPB9" s="207"/>
      <c r="KPC9" s="207"/>
      <c r="KPD9" s="207"/>
      <c r="KPE9" s="207"/>
      <c r="KPF9" s="207"/>
      <c r="KPG9" s="207"/>
      <c r="KPH9" s="207"/>
      <c r="KPI9" s="207"/>
      <c r="KPJ9" s="207"/>
      <c r="KPK9" s="207"/>
      <c r="KPL9" s="207"/>
      <c r="KPM9" s="207"/>
      <c r="KPN9" s="207"/>
      <c r="KPO9" s="207"/>
      <c r="KPP9" s="207"/>
      <c r="KPQ9" s="207"/>
      <c r="KPR9" s="207"/>
      <c r="KPS9" s="207"/>
      <c r="KPT9" s="207"/>
      <c r="KPU9" s="207"/>
      <c r="KPV9" s="207"/>
      <c r="KPW9" s="207"/>
      <c r="KPX9" s="207"/>
      <c r="KPY9" s="207"/>
      <c r="KPZ9" s="207"/>
      <c r="KQA9" s="207"/>
      <c r="KQB9" s="207"/>
      <c r="KQC9" s="207"/>
      <c r="KQD9" s="207"/>
      <c r="KQE9" s="207"/>
      <c r="KQF9" s="207"/>
      <c r="KQG9" s="207"/>
      <c r="KQH9" s="207"/>
      <c r="KQI9" s="207"/>
      <c r="KQJ9" s="207"/>
      <c r="KQK9" s="207"/>
      <c r="KQL9" s="207"/>
      <c r="KQM9" s="207"/>
      <c r="KQN9" s="207"/>
      <c r="KQO9" s="207"/>
      <c r="KQP9" s="207"/>
      <c r="KQQ9" s="207"/>
      <c r="KQR9" s="207"/>
      <c r="KQS9" s="207"/>
      <c r="KQT9" s="207"/>
      <c r="KQU9" s="207"/>
      <c r="KQV9" s="207"/>
      <c r="KQW9" s="207"/>
      <c r="KQX9" s="207"/>
      <c r="KQY9" s="207"/>
      <c r="KQZ9" s="207"/>
      <c r="KRA9" s="207"/>
      <c r="KRB9" s="207"/>
      <c r="KRC9" s="207"/>
      <c r="KRD9" s="207"/>
      <c r="KRE9" s="207"/>
      <c r="KRF9" s="207"/>
      <c r="KRG9" s="207"/>
      <c r="KRH9" s="207"/>
      <c r="KRI9" s="207"/>
      <c r="KRJ9" s="207"/>
      <c r="KRK9" s="207"/>
      <c r="KRL9" s="207"/>
      <c r="KRM9" s="207"/>
      <c r="KRN9" s="207"/>
      <c r="KRO9" s="207"/>
      <c r="KRP9" s="207"/>
      <c r="KRQ9" s="207"/>
      <c r="KRR9" s="207"/>
      <c r="KRS9" s="207"/>
      <c r="KRT9" s="207"/>
      <c r="KRU9" s="207"/>
      <c r="KRV9" s="207"/>
      <c r="KRW9" s="207"/>
      <c r="KRX9" s="207"/>
      <c r="KRY9" s="207"/>
      <c r="KRZ9" s="207"/>
      <c r="KSA9" s="207"/>
      <c r="KSB9" s="207"/>
      <c r="KSC9" s="207"/>
      <c r="KSD9" s="207"/>
      <c r="KSE9" s="207"/>
      <c r="KSF9" s="207"/>
      <c r="KSG9" s="207"/>
      <c r="KSH9" s="207"/>
      <c r="KSI9" s="207"/>
      <c r="KSJ9" s="207"/>
      <c r="KSK9" s="207"/>
      <c r="KSL9" s="207"/>
      <c r="KSM9" s="207"/>
      <c r="KSN9" s="207"/>
      <c r="KSO9" s="207"/>
      <c r="KSP9" s="207"/>
      <c r="KSQ9" s="207"/>
      <c r="KSR9" s="207"/>
      <c r="KSS9" s="207"/>
      <c r="KST9" s="207"/>
      <c r="KSU9" s="207"/>
      <c r="KSV9" s="207"/>
      <c r="KSW9" s="207"/>
      <c r="KSX9" s="207"/>
      <c r="KSY9" s="207"/>
      <c r="KSZ9" s="207"/>
      <c r="KTA9" s="207"/>
      <c r="KTB9" s="207"/>
      <c r="KTC9" s="207"/>
      <c r="KTD9" s="207"/>
      <c r="KTE9" s="207"/>
      <c r="KTF9" s="207"/>
      <c r="KTG9" s="207"/>
      <c r="KTH9" s="207"/>
      <c r="KTI9" s="207"/>
      <c r="KTJ9" s="207"/>
      <c r="KTK9" s="207"/>
      <c r="KTL9" s="207"/>
      <c r="KTM9" s="207"/>
      <c r="KTN9" s="207"/>
      <c r="KTO9" s="207"/>
      <c r="KTP9" s="207"/>
      <c r="KTQ9" s="207"/>
      <c r="KTR9" s="207"/>
      <c r="KTS9" s="207"/>
      <c r="KTT9" s="207"/>
      <c r="KTU9" s="207"/>
      <c r="KTV9" s="207"/>
      <c r="KTW9" s="207"/>
      <c r="KTX9" s="207"/>
      <c r="KTY9" s="207"/>
      <c r="KTZ9" s="207"/>
      <c r="KUA9" s="207"/>
      <c r="KUB9" s="207"/>
      <c r="KUC9" s="207"/>
      <c r="KUD9" s="207"/>
      <c r="KUE9" s="207"/>
      <c r="KUF9" s="207"/>
      <c r="KUG9" s="207"/>
      <c r="KUH9" s="207"/>
      <c r="KUI9" s="207"/>
      <c r="KUJ9" s="207"/>
      <c r="KUK9" s="207"/>
      <c r="KUL9" s="207"/>
      <c r="KUM9" s="207"/>
      <c r="KUN9" s="207"/>
      <c r="KUO9" s="207"/>
      <c r="KUP9" s="207"/>
      <c r="KUQ9" s="207"/>
      <c r="KUR9" s="207"/>
      <c r="KUS9" s="207"/>
      <c r="KUT9" s="207"/>
      <c r="KUU9" s="207"/>
      <c r="KUV9" s="207"/>
      <c r="KUW9" s="207"/>
      <c r="KUX9" s="207"/>
      <c r="KUY9" s="207"/>
      <c r="KUZ9" s="207"/>
      <c r="KVA9" s="207"/>
      <c r="KVB9" s="207"/>
      <c r="KVC9" s="207"/>
      <c r="KVD9" s="207"/>
      <c r="KVE9" s="207"/>
      <c r="KVF9" s="207"/>
      <c r="KVG9" s="207"/>
      <c r="KVH9" s="207"/>
      <c r="KVI9" s="207"/>
      <c r="KVJ9" s="207"/>
      <c r="KVK9" s="207"/>
      <c r="KVL9" s="207"/>
      <c r="KVM9" s="207"/>
      <c r="KVN9" s="207"/>
      <c r="KVO9" s="207"/>
      <c r="KVP9" s="207"/>
      <c r="KVQ9" s="207"/>
      <c r="KVR9" s="207"/>
      <c r="KVS9" s="207"/>
      <c r="KVT9" s="207"/>
      <c r="KVU9" s="207"/>
      <c r="KVV9" s="207"/>
      <c r="KVW9" s="207"/>
      <c r="KVX9" s="207"/>
      <c r="KVY9" s="207"/>
      <c r="KVZ9" s="207"/>
      <c r="KWA9" s="207"/>
      <c r="KWB9" s="207"/>
      <c r="KWC9" s="207"/>
      <c r="KWD9" s="207"/>
      <c r="KWE9" s="207"/>
      <c r="KWF9" s="207"/>
      <c r="KWG9" s="207"/>
      <c r="KWH9" s="207"/>
      <c r="KWI9" s="207"/>
      <c r="KWJ9" s="207"/>
      <c r="KWK9" s="207"/>
      <c r="KWL9" s="207"/>
      <c r="KWM9" s="207"/>
      <c r="KWN9" s="207"/>
      <c r="KWO9" s="207"/>
      <c r="KWP9" s="207"/>
      <c r="KWQ9" s="207"/>
      <c r="KWR9" s="207"/>
      <c r="KWS9" s="207"/>
      <c r="KWT9" s="207"/>
      <c r="KWU9" s="207"/>
      <c r="KWV9" s="207"/>
      <c r="KWW9" s="207"/>
      <c r="KWX9" s="207"/>
      <c r="KWY9" s="207"/>
      <c r="KWZ9" s="207"/>
      <c r="KXA9" s="207"/>
      <c r="KXB9" s="207"/>
      <c r="KXC9" s="207"/>
      <c r="KXD9" s="207"/>
      <c r="KXE9" s="207"/>
      <c r="KXF9" s="207"/>
      <c r="KXG9" s="207"/>
      <c r="KXH9" s="207"/>
      <c r="KXI9" s="207"/>
      <c r="KXJ9" s="207"/>
      <c r="KXK9" s="207"/>
      <c r="KXL9" s="207"/>
      <c r="KXM9" s="207"/>
      <c r="KXN9" s="207"/>
      <c r="KXO9" s="207"/>
      <c r="KXP9" s="207"/>
      <c r="KXQ9" s="207"/>
      <c r="KXR9" s="207"/>
      <c r="KXS9" s="207"/>
      <c r="KXT9" s="207"/>
      <c r="KXU9" s="207"/>
      <c r="KXV9" s="207"/>
      <c r="KXW9" s="207"/>
      <c r="KXX9" s="207"/>
      <c r="KXY9" s="207"/>
      <c r="KXZ9" s="207"/>
      <c r="KYA9" s="207"/>
      <c r="KYB9" s="207"/>
      <c r="KYC9" s="207"/>
      <c r="KYD9" s="207"/>
      <c r="KYE9" s="207"/>
      <c r="KYF9" s="207"/>
      <c r="KYG9" s="207"/>
      <c r="KYH9" s="207"/>
      <c r="KYI9" s="207"/>
      <c r="KYJ9" s="207"/>
      <c r="KYK9" s="207"/>
      <c r="KYL9" s="207"/>
      <c r="KYM9" s="207"/>
      <c r="KYN9" s="207"/>
      <c r="KYO9" s="207"/>
      <c r="KYP9" s="207"/>
      <c r="KYQ9" s="207"/>
      <c r="KYR9" s="207"/>
      <c r="KYS9" s="207"/>
      <c r="KYT9" s="207"/>
      <c r="KYU9" s="207"/>
      <c r="KYV9" s="207"/>
      <c r="KYW9" s="207"/>
      <c r="KYX9" s="207"/>
      <c r="KYY9" s="207"/>
      <c r="KYZ9" s="207"/>
      <c r="KZA9" s="207"/>
      <c r="KZB9" s="207"/>
      <c r="KZC9" s="207"/>
      <c r="KZD9" s="207"/>
      <c r="KZE9" s="207"/>
      <c r="KZF9" s="207"/>
      <c r="KZG9" s="207"/>
      <c r="KZH9" s="207"/>
      <c r="KZI9" s="207"/>
      <c r="KZJ9" s="207"/>
      <c r="KZK9" s="207"/>
      <c r="KZL9" s="207"/>
      <c r="KZM9" s="207"/>
      <c r="KZN9" s="207"/>
      <c r="KZO9" s="207"/>
      <c r="KZP9" s="207"/>
      <c r="KZQ9" s="207"/>
      <c r="KZR9" s="207"/>
      <c r="KZS9" s="207"/>
      <c r="KZT9" s="207"/>
      <c r="KZU9" s="207"/>
      <c r="KZV9" s="207"/>
      <c r="KZW9" s="207"/>
      <c r="KZX9" s="207"/>
      <c r="KZY9" s="207"/>
      <c r="KZZ9" s="207"/>
      <c r="LAA9" s="207"/>
      <c r="LAB9" s="207"/>
      <c r="LAC9" s="207"/>
      <c r="LAD9" s="207"/>
      <c r="LAE9" s="207"/>
      <c r="LAF9" s="207"/>
      <c r="LAG9" s="207"/>
      <c r="LAH9" s="207"/>
      <c r="LAI9" s="207"/>
      <c r="LAJ9" s="207"/>
      <c r="LAK9" s="207"/>
      <c r="LAL9" s="207"/>
      <c r="LAM9" s="207"/>
      <c r="LAN9" s="207"/>
      <c r="LAO9" s="207"/>
      <c r="LAP9" s="207"/>
      <c r="LAQ9" s="207"/>
      <c r="LAR9" s="207"/>
      <c r="LAS9" s="207"/>
      <c r="LAT9" s="207"/>
      <c r="LAU9" s="207"/>
      <c r="LAV9" s="207"/>
      <c r="LAW9" s="207"/>
      <c r="LAX9" s="207"/>
      <c r="LAY9" s="207"/>
      <c r="LAZ9" s="207"/>
      <c r="LBA9" s="207"/>
      <c r="LBB9" s="207"/>
      <c r="LBC9" s="207"/>
      <c r="LBD9" s="207"/>
      <c r="LBE9" s="207"/>
      <c r="LBF9" s="207"/>
      <c r="LBG9" s="207"/>
      <c r="LBH9" s="207"/>
      <c r="LBI9" s="207"/>
      <c r="LBJ9" s="207"/>
      <c r="LBK9" s="207"/>
      <c r="LBL9" s="207"/>
      <c r="LBM9" s="207"/>
      <c r="LBN9" s="207"/>
      <c r="LBO9" s="207"/>
      <c r="LBP9" s="207"/>
      <c r="LBQ9" s="207"/>
      <c r="LBR9" s="207"/>
      <c r="LBS9" s="207"/>
      <c r="LBT9" s="207"/>
      <c r="LBU9" s="207"/>
      <c r="LBV9" s="207"/>
      <c r="LBW9" s="207"/>
      <c r="LBX9" s="207"/>
      <c r="LBY9" s="207"/>
      <c r="LBZ9" s="207"/>
      <c r="LCA9" s="207"/>
      <c r="LCB9" s="207"/>
      <c r="LCC9" s="207"/>
      <c r="LCD9" s="207"/>
      <c r="LCE9" s="207"/>
      <c r="LCF9" s="207"/>
      <c r="LCG9" s="207"/>
      <c r="LCH9" s="207"/>
      <c r="LCI9" s="207"/>
      <c r="LCJ9" s="207"/>
      <c r="LCK9" s="207"/>
      <c r="LCL9" s="207"/>
      <c r="LCM9" s="207"/>
      <c r="LCN9" s="207"/>
      <c r="LCO9" s="207"/>
      <c r="LCP9" s="207"/>
      <c r="LCQ9" s="207"/>
      <c r="LCR9" s="207"/>
      <c r="LCS9" s="207"/>
      <c r="LCT9" s="207"/>
      <c r="LCU9" s="207"/>
      <c r="LCV9" s="207"/>
      <c r="LCW9" s="207"/>
      <c r="LCX9" s="207"/>
      <c r="LCY9" s="207"/>
      <c r="LCZ9" s="207"/>
      <c r="LDA9" s="207"/>
      <c r="LDB9" s="207"/>
      <c r="LDC9" s="207"/>
      <c r="LDD9" s="207"/>
      <c r="LDE9" s="207"/>
      <c r="LDF9" s="207"/>
      <c r="LDG9" s="207"/>
      <c r="LDH9" s="207"/>
      <c r="LDI9" s="207"/>
      <c r="LDJ9" s="207"/>
      <c r="LDK9" s="207"/>
      <c r="LDL9" s="207"/>
      <c r="LDM9" s="207"/>
      <c r="LDN9" s="207"/>
      <c r="LDO9" s="207"/>
      <c r="LDP9" s="207"/>
      <c r="LDQ9" s="207"/>
      <c r="LDR9" s="207"/>
      <c r="LDS9" s="207"/>
      <c r="LDT9" s="207"/>
      <c r="LDU9" s="207"/>
      <c r="LDV9" s="207"/>
      <c r="LDW9" s="207"/>
      <c r="LDX9" s="207"/>
      <c r="LDY9" s="207"/>
      <c r="LDZ9" s="207"/>
      <c r="LEA9" s="207"/>
      <c r="LEB9" s="207"/>
      <c r="LEC9" s="207"/>
      <c r="LED9" s="207"/>
      <c r="LEE9" s="207"/>
      <c r="LEF9" s="207"/>
      <c r="LEG9" s="207"/>
      <c r="LEH9" s="207"/>
      <c r="LEI9" s="207"/>
      <c r="LEJ9" s="207"/>
      <c r="LEK9" s="207"/>
      <c r="LEL9" s="207"/>
      <c r="LEM9" s="207"/>
      <c r="LEN9" s="207"/>
      <c r="LEO9" s="207"/>
      <c r="LEP9" s="207"/>
      <c r="LEQ9" s="207"/>
      <c r="LER9" s="207"/>
      <c r="LES9" s="207"/>
      <c r="LET9" s="207"/>
      <c r="LEU9" s="207"/>
      <c r="LEV9" s="207"/>
      <c r="LEW9" s="207"/>
      <c r="LEX9" s="207"/>
      <c r="LEY9" s="207"/>
      <c r="LEZ9" s="207"/>
      <c r="LFA9" s="207"/>
      <c r="LFB9" s="207"/>
      <c r="LFC9" s="207"/>
      <c r="LFD9" s="207"/>
      <c r="LFE9" s="207"/>
      <c r="LFF9" s="207"/>
      <c r="LFG9" s="207"/>
      <c r="LFH9" s="207"/>
      <c r="LFI9" s="207"/>
      <c r="LFJ9" s="207"/>
      <c r="LFK9" s="207"/>
      <c r="LFL9" s="207"/>
      <c r="LFM9" s="207"/>
      <c r="LFN9" s="207"/>
      <c r="LFO9" s="207"/>
      <c r="LFP9" s="207"/>
      <c r="LFQ9" s="207"/>
      <c r="LFR9" s="207"/>
      <c r="LFS9" s="207"/>
      <c r="LFT9" s="207"/>
      <c r="LFU9" s="207"/>
      <c r="LFV9" s="207"/>
      <c r="LFW9" s="207"/>
      <c r="LFX9" s="207"/>
      <c r="LFY9" s="207"/>
      <c r="LFZ9" s="207"/>
      <c r="LGA9" s="207"/>
      <c r="LGB9" s="207"/>
      <c r="LGC9" s="207"/>
      <c r="LGD9" s="207"/>
      <c r="LGE9" s="207"/>
      <c r="LGF9" s="207"/>
      <c r="LGG9" s="207"/>
      <c r="LGH9" s="207"/>
      <c r="LGI9" s="207"/>
      <c r="LGJ9" s="207"/>
      <c r="LGK9" s="207"/>
      <c r="LGL9" s="207"/>
      <c r="LGM9" s="207"/>
      <c r="LGN9" s="207"/>
      <c r="LGO9" s="207"/>
      <c r="LGP9" s="207"/>
      <c r="LGQ9" s="207"/>
      <c r="LGR9" s="207"/>
      <c r="LGS9" s="207"/>
      <c r="LGT9" s="207"/>
      <c r="LGU9" s="207"/>
      <c r="LGV9" s="207"/>
      <c r="LGW9" s="207"/>
      <c r="LGX9" s="207"/>
      <c r="LGY9" s="207"/>
      <c r="LGZ9" s="207"/>
      <c r="LHA9" s="207"/>
      <c r="LHB9" s="207"/>
      <c r="LHC9" s="207"/>
      <c r="LHD9" s="207"/>
      <c r="LHE9" s="207"/>
      <c r="LHF9" s="207"/>
      <c r="LHG9" s="207"/>
      <c r="LHH9" s="207"/>
      <c r="LHI9" s="207"/>
      <c r="LHJ9" s="207"/>
      <c r="LHK9" s="207"/>
      <c r="LHL9" s="207"/>
      <c r="LHM9" s="207"/>
      <c r="LHN9" s="207"/>
      <c r="LHO9" s="207"/>
      <c r="LHP9" s="207"/>
      <c r="LHQ9" s="207"/>
      <c r="LHR9" s="207"/>
      <c r="LHS9" s="207"/>
      <c r="LHT9" s="207"/>
      <c r="LHU9" s="207"/>
      <c r="LHV9" s="207"/>
      <c r="LHW9" s="207"/>
      <c r="LHX9" s="207"/>
      <c r="LHY9" s="207"/>
      <c r="LHZ9" s="207"/>
      <c r="LIA9" s="207"/>
      <c r="LIB9" s="207"/>
      <c r="LIC9" s="207"/>
      <c r="LID9" s="207"/>
      <c r="LIE9" s="207"/>
      <c r="LIF9" s="207"/>
      <c r="LIG9" s="207"/>
      <c r="LIH9" s="207"/>
      <c r="LII9" s="207"/>
      <c r="LIJ9" s="207"/>
      <c r="LIK9" s="207"/>
      <c r="LIL9" s="207"/>
      <c r="LIM9" s="207"/>
      <c r="LIN9" s="207"/>
      <c r="LIO9" s="207"/>
      <c r="LIP9" s="207"/>
      <c r="LIQ9" s="207"/>
      <c r="LIR9" s="207"/>
      <c r="LIS9" s="207"/>
      <c r="LIT9" s="207"/>
      <c r="LIU9" s="207"/>
      <c r="LIV9" s="207"/>
      <c r="LIW9" s="207"/>
      <c r="LIX9" s="207"/>
      <c r="LIY9" s="207"/>
      <c r="LIZ9" s="207"/>
      <c r="LJA9" s="207"/>
      <c r="LJB9" s="207"/>
      <c r="LJC9" s="207"/>
      <c r="LJD9" s="207"/>
      <c r="LJE9" s="207"/>
      <c r="LJF9" s="207"/>
      <c r="LJG9" s="207"/>
      <c r="LJH9" s="207"/>
      <c r="LJI9" s="207"/>
      <c r="LJJ9" s="207"/>
      <c r="LJK9" s="207"/>
      <c r="LJL9" s="207"/>
      <c r="LJM9" s="207"/>
      <c r="LJN9" s="207"/>
      <c r="LJO9" s="207"/>
      <c r="LJP9" s="207"/>
      <c r="LJQ9" s="207"/>
      <c r="LJR9" s="207"/>
      <c r="LJS9" s="207"/>
      <c r="LJT9" s="207"/>
      <c r="LJU9" s="207"/>
      <c r="LJV9" s="207"/>
      <c r="LJW9" s="207"/>
      <c r="LJX9" s="207"/>
      <c r="LJY9" s="207"/>
      <c r="LJZ9" s="207"/>
      <c r="LKA9" s="207"/>
      <c r="LKB9" s="207"/>
      <c r="LKC9" s="207"/>
      <c r="LKD9" s="207"/>
      <c r="LKE9" s="207"/>
      <c r="LKF9" s="207"/>
      <c r="LKG9" s="207"/>
      <c r="LKH9" s="207"/>
      <c r="LKI9" s="207"/>
      <c r="LKJ9" s="207"/>
      <c r="LKK9" s="207"/>
      <c r="LKL9" s="207"/>
      <c r="LKM9" s="207"/>
      <c r="LKN9" s="207"/>
      <c r="LKO9" s="207"/>
      <c r="LKP9" s="207"/>
      <c r="LKQ9" s="207"/>
      <c r="LKR9" s="207"/>
      <c r="LKS9" s="207"/>
      <c r="LKT9" s="207"/>
      <c r="LKU9" s="207"/>
      <c r="LKV9" s="207"/>
      <c r="LKW9" s="207"/>
      <c r="LKX9" s="207"/>
      <c r="LKY9" s="207"/>
      <c r="LKZ9" s="207"/>
      <c r="LLA9" s="207"/>
      <c r="LLB9" s="207"/>
      <c r="LLC9" s="207"/>
      <c r="LLD9" s="207"/>
      <c r="LLE9" s="207"/>
      <c r="LLF9" s="207"/>
      <c r="LLG9" s="207"/>
      <c r="LLH9" s="207"/>
      <c r="LLI9" s="207"/>
      <c r="LLJ9" s="207"/>
      <c r="LLK9" s="207"/>
      <c r="LLL9" s="207"/>
      <c r="LLM9" s="207"/>
      <c r="LLN9" s="207"/>
      <c r="LLO9" s="207"/>
      <c r="LLP9" s="207"/>
      <c r="LLQ9" s="207"/>
      <c r="LLR9" s="207"/>
      <c r="LLS9" s="207"/>
      <c r="LLT9" s="207"/>
      <c r="LLU9" s="207"/>
      <c r="LLV9" s="207"/>
      <c r="LLW9" s="207"/>
      <c r="LLX9" s="207"/>
      <c r="LLY9" s="207"/>
      <c r="LLZ9" s="207"/>
      <c r="LMA9" s="207"/>
      <c r="LMB9" s="207"/>
      <c r="LMC9" s="207"/>
      <c r="LMD9" s="207"/>
      <c r="LME9" s="207"/>
      <c r="LMF9" s="207"/>
      <c r="LMG9" s="207"/>
      <c r="LMH9" s="207"/>
      <c r="LMI9" s="207"/>
      <c r="LMJ9" s="207"/>
      <c r="LMK9" s="207"/>
      <c r="LML9" s="207"/>
      <c r="LMM9" s="207"/>
      <c r="LMN9" s="207"/>
      <c r="LMO9" s="207"/>
      <c r="LMP9" s="207"/>
      <c r="LMQ9" s="207"/>
      <c r="LMR9" s="207"/>
      <c r="LMS9" s="207"/>
      <c r="LMT9" s="207"/>
      <c r="LMU9" s="207"/>
      <c r="LMV9" s="207"/>
      <c r="LMW9" s="207"/>
      <c r="LMX9" s="207"/>
      <c r="LMY9" s="207"/>
      <c r="LMZ9" s="207"/>
      <c r="LNA9" s="207"/>
      <c r="LNB9" s="207"/>
      <c r="LNC9" s="207"/>
      <c r="LND9" s="207"/>
      <c r="LNE9" s="207"/>
      <c r="LNF9" s="207"/>
      <c r="LNG9" s="207"/>
      <c r="LNH9" s="207"/>
      <c r="LNI9" s="207"/>
      <c r="LNJ9" s="207"/>
      <c r="LNK9" s="207"/>
      <c r="LNL9" s="207"/>
      <c r="LNM9" s="207"/>
      <c r="LNN9" s="207"/>
      <c r="LNO9" s="207"/>
      <c r="LNP9" s="207"/>
      <c r="LNQ9" s="207"/>
      <c r="LNR9" s="207"/>
      <c r="LNS9" s="207"/>
      <c r="LNT9" s="207"/>
      <c r="LNU9" s="207"/>
      <c r="LNV9" s="207"/>
      <c r="LNW9" s="207"/>
      <c r="LNX9" s="207"/>
      <c r="LNY9" s="207"/>
      <c r="LNZ9" s="207"/>
      <c r="LOA9" s="207"/>
      <c r="LOB9" s="207"/>
      <c r="LOC9" s="207"/>
      <c r="LOD9" s="207"/>
      <c r="LOE9" s="207"/>
      <c r="LOF9" s="207"/>
      <c r="LOG9" s="207"/>
      <c r="LOH9" s="207"/>
      <c r="LOI9" s="207"/>
      <c r="LOJ9" s="207"/>
      <c r="LOK9" s="207"/>
      <c r="LOL9" s="207"/>
      <c r="LOM9" s="207"/>
      <c r="LON9" s="207"/>
      <c r="LOO9" s="207"/>
      <c r="LOP9" s="207"/>
      <c r="LOQ9" s="207"/>
      <c r="LOR9" s="207"/>
      <c r="LOS9" s="207"/>
      <c r="LOT9" s="207"/>
      <c r="LOU9" s="207"/>
      <c r="LOV9" s="207"/>
      <c r="LOW9" s="207"/>
      <c r="LOX9" s="207"/>
      <c r="LOY9" s="207"/>
      <c r="LOZ9" s="207"/>
      <c r="LPA9" s="207"/>
      <c r="LPB9" s="207"/>
      <c r="LPC9" s="207"/>
      <c r="LPD9" s="207"/>
      <c r="LPE9" s="207"/>
      <c r="LPF9" s="207"/>
      <c r="LPG9" s="207"/>
      <c r="LPH9" s="207"/>
      <c r="LPI9" s="207"/>
      <c r="LPJ9" s="207"/>
      <c r="LPK9" s="207"/>
      <c r="LPL9" s="207"/>
      <c r="LPM9" s="207"/>
      <c r="LPN9" s="207"/>
      <c r="LPO9" s="207"/>
      <c r="LPP9" s="207"/>
      <c r="LPQ9" s="207"/>
      <c r="LPR9" s="207"/>
      <c r="LPS9" s="207"/>
      <c r="LPT9" s="207"/>
      <c r="LPU9" s="207"/>
      <c r="LPV9" s="207"/>
      <c r="LPW9" s="207"/>
      <c r="LPX9" s="207"/>
      <c r="LPY9" s="207"/>
      <c r="LPZ9" s="207"/>
      <c r="LQA9" s="207"/>
      <c r="LQB9" s="207"/>
      <c r="LQC9" s="207"/>
      <c r="LQD9" s="207"/>
      <c r="LQE9" s="207"/>
      <c r="LQF9" s="207"/>
      <c r="LQG9" s="207"/>
      <c r="LQH9" s="207"/>
      <c r="LQI9" s="207"/>
      <c r="LQJ9" s="207"/>
      <c r="LQK9" s="207"/>
      <c r="LQL9" s="207"/>
      <c r="LQM9" s="207"/>
      <c r="LQN9" s="207"/>
      <c r="LQO9" s="207"/>
      <c r="LQP9" s="207"/>
      <c r="LQQ9" s="207"/>
      <c r="LQR9" s="207"/>
      <c r="LQS9" s="207"/>
      <c r="LQT9" s="207"/>
      <c r="LQU9" s="207"/>
      <c r="LQV9" s="207"/>
      <c r="LQW9" s="207"/>
      <c r="LQX9" s="207"/>
      <c r="LQY9" s="207"/>
      <c r="LQZ9" s="207"/>
      <c r="LRA9" s="207"/>
      <c r="LRB9" s="207"/>
      <c r="LRC9" s="207"/>
      <c r="LRD9" s="207"/>
      <c r="LRE9" s="207"/>
      <c r="LRF9" s="207"/>
      <c r="LRG9" s="207"/>
      <c r="LRH9" s="207"/>
      <c r="LRI9" s="207"/>
      <c r="LRJ9" s="207"/>
      <c r="LRK9" s="207"/>
      <c r="LRL9" s="207"/>
      <c r="LRM9" s="207"/>
      <c r="LRN9" s="207"/>
      <c r="LRO9" s="207"/>
      <c r="LRP9" s="207"/>
      <c r="LRQ9" s="207"/>
      <c r="LRR9" s="207"/>
      <c r="LRS9" s="207"/>
      <c r="LRT9" s="207"/>
      <c r="LRU9" s="207"/>
      <c r="LRV9" s="207"/>
      <c r="LRW9" s="207"/>
      <c r="LRX9" s="207"/>
      <c r="LRY9" s="207"/>
      <c r="LRZ9" s="207"/>
      <c r="LSA9" s="207"/>
      <c r="LSB9" s="207"/>
      <c r="LSC9" s="207"/>
      <c r="LSD9" s="207"/>
      <c r="LSE9" s="207"/>
      <c r="LSF9" s="207"/>
      <c r="LSG9" s="207"/>
      <c r="LSH9" s="207"/>
      <c r="LSI9" s="207"/>
      <c r="LSJ9" s="207"/>
      <c r="LSK9" s="207"/>
      <c r="LSL9" s="207"/>
      <c r="LSM9" s="207"/>
      <c r="LSN9" s="207"/>
      <c r="LSO9" s="207"/>
      <c r="LSP9" s="207"/>
      <c r="LSQ9" s="207"/>
      <c r="LSR9" s="207"/>
      <c r="LSS9" s="207"/>
      <c r="LST9" s="207"/>
      <c r="LSU9" s="207"/>
      <c r="LSV9" s="207"/>
      <c r="LSW9" s="207"/>
      <c r="LSX9" s="207"/>
      <c r="LSY9" s="207"/>
      <c r="LSZ9" s="207"/>
      <c r="LTA9" s="207"/>
      <c r="LTB9" s="207"/>
      <c r="LTC9" s="207"/>
      <c r="LTD9" s="207"/>
      <c r="LTE9" s="207"/>
      <c r="LTF9" s="207"/>
      <c r="LTG9" s="207"/>
      <c r="LTH9" s="207"/>
      <c r="LTI9" s="207"/>
      <c r="LTJ9" s="207"/>
      <c r="LTK9" s="207"/>
      <c r="LTL9" s="207"/>
      <c r="LTM9" s="207"/>
      <c r="LTN9" s="207"/>
      <c r="LTO9" s="207"/>
      <c r="LTP9" s="207"/>
      <c r="LTQ9" s="207"/>
      <c r="LTR9" s="207"/>
      <c r="LTS9" s="207"/>
      <c r="LTT9" s="207"/>
      <c r="LTU9" s="207"/>
      <c r="LTV9" s="207"/>
      <c r="LTW9" s="207"/>
      <c r="LTX9" s="207"/>
      <c r="LTY9" s="207"/>
      <c r="LTZ9" s="207"/>
      <c r="LUA9" s="207"/>
      <c r="LUB9" s="207"/>
      <c r="LUC9" s="207"/>
      <c r="LUD9" s="207"/>
      <c r="LUE9" s="207"/>
      <c r="LUF9" s="207"/>
      <c r="LUG9" s="207"/>
      <c r="LUH9" s="207"/>
      <c r="LUI9" s="207"/>
      <c r="LUJ9" s="207"/>
      <c r="LUK9" s="207"/>
      <c r="LUL9" s="207"/>
      <c r="LUM9" s="207"/>
      <c r="LUN9" s="207"/>
      <c r="LUO9" s="207"/>
      <c r="LUP9" s="207"/>
      <c r="LUQ9" s="207"/>
      <c r="LUR9" s="207"/>
      <c r="LUS9" s="207"/>
      <c r="LUT9" s="207"/>
      <c r="LUU9" s="207"/>
      <c r="LUV9" s="207"/>
      <c r="LUW9" s="207"/>
      <c r="LUX9" s="207"/>
      <c r="LUY9" s="207"/>
      <c r="LUZ9" s="207"/>
      <c r="LVA9" s="207"/>
      <c r="LVB9" s="207"/>
      <c r="LVC9" s="207"/>
      <c r="LVD9" s="207"/>
      <c r="LVE9" s="207"/>
      <c r="LVF9" s="207"/>
      <c r="LVG9" s="207"/>
      <c r="LVH9" s="207"/>
      <c r="LVI9" s="207"/>
      <c r="LVJ9" s="207"/>
      <c r="LVK9" s="207"/>
      <c r="LVL9" s="207"/>
      <c r="LVM9" s="207"/>
      <c r="LVN9" s="207"/>
      <c r="LVO9" s="207"/>
      <c r="LVP9" s="207"/>
      <c r="LVQ9" s="207"/>
      <c r="LVR9" s="207"/>
      <c r="LVS9" s="207"/>
      <c r="LVT9" s="207"/>
      <c r="LVU9" s="207"/>
      <c r="LVV9" s="207"/>
      <c r="LVW9" s="207"/>
      <c r="LVX9" s="207"/>
      <c r="LVY9" s="207"/>
      <c r="LVZ9" s="207"/>
      <c r="LWA9" s="207"/>
      <c r="LWB9" s="207"/>
      <c r="LWC9" s="207"/>
      <c r="LWD9" s="207"/>
      <c r="LWE9" s="207"/>
      <c r="LWF9" s="207"/>
      <c r="LWG9" s="207"/>
      <c r="LWH9" s="207"/>
      <c r="LWI9" s="207"/>
      <c r="LWJ9" s="207"/>
      <c r="LWK9" s="207"/>
      <c r="LWL9" s="207"/>
      <c r="LWM9" s="207"/>
      <c r="LWN9" s="207"/>
      <c r="LWO9" s="207"/>
      <c r="LWP9" s="207"/>
      <c r="LWQ9" s="207"/>
      <c r="LWR9" s="207"/>
      <c r="LWS9" s="207"/>
      <c r="LWT9" s="207"/>
      <c r="LWU9" s="207"/>
      <c r="LWV9" s="207"/>
      <c r="LWW9" s="207"/>
      <c r="LWX9" s="207"/>
      <c r="LWY9" s="207"/>
      <c r="LWZ9" s="207"/>
      <c r="LXA9" s="207"/>
      <c r="LXB9" s="207"/>
      <c r="LXC9" s="207"/>
      <c r="LXD9" s="207"/>
      <c r="LXE9" s="207"/>
      <c r="LXF9" s="207"/>
      <c r="LXG9" s="207"/>
      <c r="LXH9" s="207"/>
      <c r="LXI9" s="207"/>
      <c r="LXJ9" s="207"/>
      <c r="LXK9" s="207"/>
      <c r="LXL9" s="207"/>
      <c r="LXM9" s="207"/>
      <c r="LXN9" s="207"/>
      <c r="LXO9" s="207"/>
      <c r="LXP9" s="207"/>
      <c r="LXQ9" s="207"/>
      <c r="LXR9" s="207"/>
      <c r="LXS9" s="207"/>
      <c r="LXT9" s="207"/>
      <c r="LXU9" s="207"/>
      <c r="LXV9" s="207"/>
      <c r="LXW9" s="207"/>
      <c r="LXX9" s="207"/>
      <c r="LXY9" s="207"/>
      <c r="LXZ9" s="207"/>
      <c r="LYA9" s="207"/>
      <c r="LYB9" s="207"/>
      <c r="LYC9" s="207"/>
      <c r="LYD9" s="207"/>
      <c r="LYE9" s="207"/>
      <c r="LYF9" s="207"/>
      <c r="LYG9" s="207"/>
      <c r="LYH9" s="207"/>
      <c r="LYI9" s="207"/>
      <c r="LYJ9" s="207"/>
      <c r="LYK9" s="207"/>
      <c r="LYL9" s="207"/>
      <c r="LYM9" s="207"/>
      <c r="LYN9" s="207"/>
      <c r="LYO9" s="207"/>
      <c r="LYP9" s="207"/>
      <c r="LYQ9" s="207"/>
      <c r="LYR9" s="207"/>
      <c r="LYS9" s="207"/>
      <c r="LYT9" s="207"/>
      <c r="LYU9" s="207"/>
      <c r="LYV9" s="207"/>
      <c r="LYW9" s="207"/>
      <c r="LYX9" s="207"/>
      <c r="LYY9" s="207"/>
      <c r="LYZ9" s="207"/>
      <c r="LZA9" s="207"/>
      <c r="LZB9" s="207"/>
      <c r="LZC9" s="207"/>
      <c r="LZD9" s="207"/>
      <c r="LZE9" s="207"/>
      <c r="LZF9" s="207"/>
      <c r="LZG9" s="207"/>
      <c r="LZH9" s="207"/>
      <c r="LZI9" s="207"/>
      <c r="LZJ9" s="207"/>
      <c r="LZK9" s="207"/>
      <c r="LZL9" s="207"/>
      <c r="LZM9" s="207"/>
      <c r="LZN9" s="207"/>
      <c r="LZO9" s="207"/>
      <c r="LZP9" s="207"/>
      <c r="LZQ9" s="207"/>
      <c r="LZR9" s="207"/>
      <c r="LZS9" s="207"/>
      <c r="LZT9" s="207"/>
      <c r="LZU9" s="207"/>
      <c r="LZV9" s="207"/>
      <c r="LZW9" s="207"/>
      <c r="LZX9" s="207"/>
      <c r="LZY9" s="207"/>
      <c r="LZZ9" s="207"/>
      <c r="MAA9" s="207"/>
      <c r="MAB9" s="207"/>
      <c r="MAC9" s="207"/>
      <c r="MAD9" s="207"/>
      <c r="MAE9" s="207"/>
      <c r="MAF9" s="207"/>
      <c r="MAG9" s="207"/>
      <c r="MAH9" s="207"/>
      <c r="MAI9" s="207"/>
      <c r="MAJ9" s="207"/>
      <c r="MAK9" s="207"/>
      <c r="MAL9" s="207"/>
      <c r="MAM9" s="207"/>
      <c r="MAN9" s="207"/>
      <c r="MAO9" s="207"/>
      <c r="MAP9" s="207"/>
      <c r="MAQ9" s="207"/>
      <c r="MAR9" s="207"/>
      <c r="MAS9" s="207"/>
      <c r="MAT9" s="207"/>
      <c r="MAU9" s="207"/>
      <c r="MAV9" s="207"/>
      <c r="MAW9" s="207"/>
      <c r="MAX9" s="207"/>
      <c r="MAY9" s="207"/>
      <c r="MAZ9" s="207"/>
      <c r="MBA9" s="207"/>
      <c r="MBB9" s="207"/>
      <c r="MBC9" s="207"/>
      <c r="MBD9" s="207"/>
      <c r="MBE9" s="207"/>
      <c r="MBF9" s="207"/>
      <c r="MBG9" s="207"/>
      <c r="MBH9" s="207"/>
      <c r="MBI9" s="207"/>
      <c r="MBJ9" s="207"/>
      <c r="MBK9" s="207"/>
      <c r="MBL9" s="207"/>
      <c r="MBM9" s="207"/>
      <c r="MBN9" s="207"/>
      <c r="MBO9" s="207"/>
      <c r="MBP9" s="207"/>
      <c r="MBQ9" s="207"/>
      <c r="MBR9" s="207"/>
      <c r="MBS9" s="207"/>
      <c r="MBT9" s="207"/>
      <c r="MBU9" s="207"/>
      <c r="MBV9" s="207"/>
      <c r="MBW9" s="207"/>
      <c r="MBX9" s="207"/>
      <c r="MBY9" s="207"/>
      <c r="MBZ9" s="207"/>
      <c r="MCA9" s="207"/>
      <c r="MCB9" s="207"/>
      <c r="MCC9" s="207"/>
      <c r="MCD9" s="207"/>
      <c r="MCE9" s="207"/>
      <c r="MCF9" s="207"/>
      <c r="MCG9" s="207"/>
      <c r="MCH9" s="207"/>
      <c r="MCI9" s="207"/>
      <c r="MCJ9" s="207"/>
      <c r="MCK9" s="207"/>
      <c r="MCL9" s="207"/>
      <c r="MCM9" s="207"/>
      <c r="MCN9" s="207"/>
      <c r="MCO9" s="207"/>
      <c r="MCP9" s="207"/>
      <c r="MCQ9" s="207"/>
      <c r="MCR9" s="207"/>
      <c r="MCS9" s="207"/>
      <c r="MCT9" s="207"/>
      <c r="MCU9" s="207"/>
      <c r="MCV9" s="207"/>
      <c r="MCW9" s="207"/>
      <c r="MCX9" s="207"/>
      <c r="MCY9" s="207"/>
      <c r="MCZ9" s="207"/>
      <c r="MDA9" s="207"/>
      <c r="MDB9" s="207"/>
      <c r="MDC9" s="207"/>
      <c r="MDD9" s="207"/>
      <c r="MDE9" s="207"/>
      <c r="MDF9" s="207"/>
      <c r="MDG9" s="207"/>
      <c r="MDH9" s="207"/>
      <c r="MDI9" s="207"/>
      <c r="MDJ9" s="207"/>
      <c r="MDK9" s="207"/>
      <c r="MDL9" s="207"/>
      <c r="MDM9" s="207"/>
      <c r="MDN9" s="207"/>
      <c r="MDO9" s="207"/>
      <c r="MDP9" s="207"/>
      <c r="MDQ9" s="207"/>
      <c r="MDR9" s="207"/>
      <c r="MDS9" s="207"/>
      <c r="MDT9" s="207"/>
      <c r="MDU9" s="207"/>
      <c r="MDV9" s="207"/>
      <c r="MDW9" s="207"/>
      <c r="MDX9" s="207"/>
      <c r="MDY9" s="207"/>
      <c r="MDZ9" s="207"/>
      <c r="MEA9" s="207"/>
      <c r="MEB9" s="207"/>
      <c r="MEC9" s="207"/>
      <c r="MED9" s="207"/>
      <c r="MEE9" s="207"/>
      <c r="MEF9" s="207"/>
      <c r="MEG9" s="207"/>
      <c r="MEH9" s="207"/>
      <c r="MEI9" s="207"/>
      <c r="MEJ9" s="207"/>
      <c r="MEK9" s="207"/>
      <c r="MEL9" s="207"/>
      <c r="MEM9" s="207"/>
      <c r="MEN9" s="207"/>
      <c r="MEO9" s="207"/>
      <c r="MEP9" s="207"/>
      <c r="MEQ9" s="207"/>
      <c r="MER9" s="207"/>
      <c r="MES9" s="207"/>
      <c r="MET9" s="207"/>
      <c r="MEU9" s="207"/>
      <c r="MEV9" s="207"/>
      <c r="MEW9" s="207"/>
      <c r="MEX9" s="207"/>
      <c r="MEY9" s="207"/>
      <c r="MEZ9" s="207"/>
      <c r="MFA9" s="207"/>
      <c r="MFB9" s="207"/>
      <c r="MFC9" s="207"/>
      <c r="MFD9" s="207"/>
      <c r="MFE9" s="207"/>
      <c r="MFF9" s="207"/>
      <c r="MFG9" s="207"/>
      <c r="MFH9" s="207"/>
      <c r="MFI9" s="207"/>
      <c r="MFJ9" s="207"/>
      <c r="MFK9" s="207"/>
      <c r="MFL9" s="207"/>
      <c r="MFM9" s="207"/>
      <c r="MFN9" s="207"/>
      <c r="MFO9" s="207"/>
      <c r="MFP9" s="207"/>
      <c r="MFQ9" s="207"/>
      <c r="MFR9" s="207"/>
      <c r="MFS9" s="207"/>
      <c r="MFT9" s="207"/>
      <c r="MFU9" s="207"/>
      <c r="MFV9" s="207"/>
      <c r="MFW9" s="207"/>
      <c r="MFX9" s="207"/>
      <c r="MFY9" s="207"/>
      <c r="MFZ9" s="207"/>
      <c r="MGA9" s="207"/>
      <c r="MGB9" s="207"/>
      <c r="MGC9" s="207"/>
      <c r="MGD9" s="207"/>
      <c r="MGE9" s="207"/>
      <c r="MGF9" s="207"/>
      <c r="MGG9" s="207"/>
      <c r="MGH9" s="207"/>
      <c r="MGI9" s="207"/>
      <c r="MGJ9" s="207"/>
      <c r="MGK9" s="207"/>
      <c r="MGL9" s="207"/>
      <c r="MGM9" s="207"/>
      <c r="MGN9" s="207"/>
      <c r="MGO9" s="207"/>
      <c r="MGP9" s="207"/>
      <c r="MGQ9" s="207"/>
      <c r="MGR9" s="207"/>
      <c r="MGS9" s="207"/>
      <c r="MGT9" s="207"/>
      <c r="MGU9" s="207"/>
      <c r="MGV9" s="207"/>
      <c r="MGW9" s="207"/>
      <c r="MGX9" s="207"/>
      <c r="MGY9" s="207"/>
      <c r="MGZ9" s="207"/>
      <c r="MHA9" s="207"/>
      <c r="MHB9" s="207"/>
      <c r="MHC9" s="207"/>
      <c r="MHD9" s="207"/>
      <c r="MHE9" s="207"/>
      <c r="MHF9" s="207"/>
      <c r="MHG9" s="207"/>
      <c r="MHH9" s="207"/>
      <c r="MHI9" s="207"/>
      <c r="MHJ9" s="207"/>
      <c r="MHK9" s="207"/>
      <c r="MHL9" s="207"/>
      <c r="MHM9" s="207"/>
      <c r="MHN9" s="207"/>
      <c r="MHO9" s="207"/>
      <c r="MHP9" s="207"/>
      <c r="MHQ9" s="207"/>
      <c r="MHR9" s="207"/>
      <c r="MHS9" s="207"/>
      <c r="MHT9" s="207"/>
      <c r="MHU9" s="207"/>
      <c r="MHV9" s="207"/>
      <c r="MHW9" s="207"/>
      <c r="MHX9" s="207"/>
      <c r="MHY9" s="207"/>
      <c r="MHZ9" s="207"/>
      <c r="MIA9" s="207"/>
      <c r="MIB9" s="207"/>
      <c r="MIC9" s="207"/>
      <c r="MID9" s="207"/>
      <c r="MIE9" s="207"/>
      <c r="MIF9" s="207"/>
      <c r="MIG9" s="207"/>
      <c r="MIH9" s="207"/>
      <c r="MII9" s="207"/>
      <c r="MIJ9" s="207"/>
      <c r="MIK9" s="207"/>
      <c r="MIL9" s="207"/>
      <c r="MIM9" s="207"/>
      <c r="MIN9" s="207"/>
      <c r="MIO9" s="207"/>
      <c r="MIP9" s="207"/>
      <c r="MIQ9" s="207"/>
      <c r="MIR9" s="207"/>
      <c r="MIS9" s="207"/>
      <c r="MIT9" s="207"/>
      <c r="MIU9" s="207"/>
      <c r="MIV9" s="207"/>
      <c r="MIW9" s="207"/>
      <c r="MIX9" s="207"/>
      <c r="MIY9" s="207"/>
      <c r="MIZ9" s="207"/>
      <c r="MJA9" s="207"/>
      <c r="MJB9" s="207"/>
      <c r="MJC9" s="207"/>
      <c r="MJD9" s="207"/>
      <c r="MJE9" s="207"/>
      <c r="MJF9" s="207"/>
      <c r="MJG9" s="207"/>
      <c r="MJH9" s="207"/>
      <c r="MJI9" s="207"/>
      <c r="MJJ9" s="207"/>
      <c r="MJK9" s="207"/>
      <c r="MJL9" s="207"/>
      <c r="MJM9" s="207"/>
      <c r="MJN9" s="207"/>
      <c r="MJO9" s="207"/>
      <c r="MJP9" s="207"/>
      <c r="MJQ9" s="207"/>
      <c r="MJR9" s="207"/>
      <c r="MJS9" s="207"/>
      <c r="MJT9" s="207"/>
      <c r="MJU9" s="207"/>
      <c r="MJV9" s="207"/>
      <c r="MJW9" s="207"/>
      <c r="MJX9" s="207"/>
      <c r="MJY9" s="207"/>
      <c r="MJZ9" s="207"/>
      <c r="MKA9" s="207"/>
      <c r="MKB9" s="207"/>
      <c r="MKC9" s="207"/>
      <c r="MKD9" s="207"/>
      <c r="MKE9" s="207"/>
      <c r="MKF9" s="207"/>
      <c r="MKG9" s="207"/>
      <c r="MKH9" s="207"/>
      <c r="MKI9" s="207"/>
      <c r="MKJ9" s="207"/>
      <c r="MKK9" s="207"/>
      <c r="MKL9" s="207"/>
      <c r="MKM9" s="207"/>
      <c r="MKN9" s="207"/>
      <c r="MKO9" s="207"/>
      <c r="MKP9" s="207"/>
      <c r="MKQ9" s="207"/>
      <c r="MKR9" s="207"/>
      <c r="MKS9" s="207"/>
      <c r="MKT9" s="207"/>
      <c r="MKU9" s="207"/>
      <c r="MKV9" s="207"/>
      <c r="MKW9" s="207"/>
      <c r="MKX9" s="207"/>
      <c r="MKY9" s="207"/>
      <c r="MKZ9" s="207"/>
      <c r="MLA9" s="207"/>
      <c r="MLB9" s="207"/>
      <c r="MLC9" s="207"/>
      <c r="MLD9" s="207"/>
      <c r="MLE9" s="207"/>
      <c r="MLF9" s="207"/>
      <c r="MLG9" s="207"/>
      <c r="MLH9" s="207"/>
      <c r="MLI9" s="207"/>
      <c r="MLJ9" s="207"/>
      <c r="MLK9" s="207"/>
      <c r="MLL9" s="207"/>
      <c r="MLM9" s="207"/>
      <c r="MLN9" s="207"/>
      <c r="MLO9" s="207"/>
      <c r="MLP9" s="207"/>
      <c r="MLQ9" s="207"/>
      <c r="MLR9" s="207"/>
      <c r="MLS9" s="207"/>
      <c r="MLT9" s="207"/>
      <c r="MLU9" s="207"/>
      <c r="MLV9" s="207"/>
      <c r="MLW9" s="207"/>
      <c r="MLX9" s="207"/>
      <c r="MLY9" s="207"/>
      <c r="MLZ9" s="207"/>
      <c r="MMA9" s="207"/>
      <c r="MMB9" s="207"/>
      <c r="MMC9" s="207"/>
      <c r="MMD9" s="207"/>
      <c r="MME9" s="207"/>
      <c r="MMF9" s="207"/>
      <c r="MMG9" s="207"/>
      <c r="MMH9" s="207"/>
      <c r="MMI9" s="207"/>
      <c r="MMJ9" s="207"/>
      <c r="MMK9" s="207"/>
      <c r="MML9" s="207"/>
      <c r="MMM9" s="207"/>
      <c r="MMN9" s="207"/>
      <c r="MMO9" s="207"/>
      <c r="MMP9" s="207"/>
      <c r="MMQ9" s="207"/>
      <c r="MMR9" s="207"/>
      <c r="MMS9" s="207"/>
      <c r="MMT9" s="207"/>
      <c r="MMU9" s="207"/>
      <c r="MMV9" s="207"/>
      <c r="MMW9" s="207"/>
      <c r="MMX9" s="207"/>
      <c r="MMY9" s="207"/>
      <c r="MMZ9" s="207"/>
      <c r="MNA9" s="207"/>
      <c r="MNB9" s="207"/>
      <c r="MNC9" s="207"/>
      <c r="MND9" s="207"/>
      <c r="MNE9" s="207"/>
      <c r="MNF9" s="207"/>
      <c r="MNG9" s="207"/>
      <c r="MNH9" s="207"/>
      <c r="MNI9" s="207"/>
      <c r="MNJ9" s="207"/>
      <c r="MNK9" s="207"/>
      <c r="MNL9" s="207"/>
      <c r="MNM9" s="207"/>
      <c r="MNN9" s="207"/>
      <c r="MNO9" s="207"/>
      <c r="MNP9" s="207"/>
      <c r="MNQ9" s="207"/>
      <c r="MNR9" s="207"/>
      <c r="MNS9" s="207"/>
      <c r="MNT9" s="207"/>
      <c r="MNU9" s="207"/>
      <c r="MNV9" s="207"/>
      <c r="MNW9" s="207"/>
      <c r="MNX9" s="207"/>
      <c r="MNY9" s="207"/>
      <c r="MNZ9" s="207"/>
      <c r="MOA9" s="207"/>
      <c r="MOB9" s="207"/>
      <c r="MOC9" s="207"/>
      <c r="MOD9" s="207"/>
      <c r="MOE9" s="207"/>
      <c r="MOF9" s="207"/>
      <c r="MOG9" s="207"/>
      <c r="MOH9" s="207"/>
      <c r="MOI9" s="207"/>
      <c r="MOJ9" s="207"/>
      <c r="MOK9" s="207"/>
      <c r="MOL9" s="207"/>
      <c r="MOM9" s="207"/>
      <c r="MON9" s="207"/>
      <c r="MOO9" s="207"/>
      <c r="MOP9" s="207"/>
      <c r="MOQ9" s="207"/>
      <c r="MOR9" s="207"/>
      <c r="MOS9" s="207"/>
      <c r="MOT9" s="207"/>
      <c r="MOU9" s="207"/>
      <c r="MOV9" s="207"/>
      <c r="MOW9" s="207"/>
      <c r="MOX9" s="207"/>
      <c r="MOY9" s="207"/>
      <c r="MOZ9" s="207"/>
      <c r="MPA9" s="207"/>
      <c r="MPB9" s="207"/>
      <c r="MPC9" s="207"/>
      <c r="MPD9" s="207"/>
      <c r="MPE9" s="207"/>
      <c r="MPF9" s="207"/>
      <c r="MPG9" s="207"/>
      <c r="MPH9" s="207"/>
      <c r="MPI9" s="207"/>
      <c r="MPJ9" s="207"/>
      <c r="MPK9" s="207"/>
      <c r="MPL9" s="207"/>
      <c r="MPM9" s="207"/>
      <c r="MPN9" s="207"/>
      <c r="MPO9" s="207"/>
      <c r="MPP9" s="207"/>
      <c r="MPQ9" s="207"/>
      <c r="MPR9" s="207"/>
      <c r="MPS9" s="207"/>
      <c r="MPT9" s="207"/>
      <c r="MPU9" s="207"/>
      <c r="MPV9" s="207"/>
      <c r="MPW9" s="207"/>
      <c r="MPX9" s="207"/>
      <c r="MPY9" s="207"/>
      <c r="MPZ9" s="207"/>
      <c r="MQA9" s="207"/>
      <c r="MQB9" s="207"/>
      <c r="MQC9" s="207"/>
      <c r="MQD9" s="207"/>
      <c r="MQE9" s="207"/>
      <c r="MQF9" s="207"/>
      <c r="MQG9" s="207"/>
      <c r="MQH9" s="207"/>
      <c r="MQI9" s="207"/>
      <c r="MQJ9" s="207"/>
      <c r="MQK9" s="207"/>
      <c r="MQL9" s="207"/>
      <c r="MQM9" s="207"/>
      <c r="MQN9" s="207"/>
      <c r="MQO9" s="207"/>
      <c r="MQP9" s="207"/>
      <c r="MQQ9" s="207"/>
      <c r="MQR9" s="207"/>
      <c r="MQS9" s="207"/>
      <c r="MQT9" s="207"/>
      <c r="MQU9" s="207"/>
      <c r="MQV9" s="207"/>
      <c r="MQW9" s="207"/>
      <c r="MQX9" s="207"/>
      <c r="MQY9" s="207"/>
      <c r="MQZ9" s="207"/>
      <c r="MRA9" s="207"/>
      <c r="MRB9" s="207"/>
      <c r="MRC9" s="207"/>
      <c r="MRD9" s="207"/>
      <c r="MRE9" s="207"/>
      <c r="MRF9" s="207"/>
      <c r="MRG9" s="207"/>
      <c r="MRH9" s="207"/>
      <c r="MRI9" s="207"/>
      <c r="MRJ9" s="207"/>
      <c r="MRK9" s="207"/>
      <c r="MRL9" s="207"/>
      <c r="MRM9" s="207"/>
      <c r="MRN9" s="207"/>
      <c r="MRO9" s="207"/>
      <c r="MRP9" s="207"/>
      <c r="MRQ9" s="207"/>
      <c r="MRR9" s="207"/>
      <c r="MRS9" s="207"/>
      <c r="MRT9" s="207"/>
      <c r="MRU9" s="207"/>
      <c r="MRV9" s="207"/>
      <c r="MRW9" s="207"/>
      <c r="MRX9" s="207"/>
      <c r="MRY9" s="207"/>
      <c r="MRZ9" s="207"/>
      <c r="MSA9" s="207"/>
      <c r="MSB9" s="207"/>
      <c r="MSC9" s="207"/>
      <c r="MSD9" s="207"/>
      <c r="MSE9" s="207"/>
      <c r="MSF9" s="207"/>
      <c r="MSG9" s="207"/>
      <c r="MSH9" s="207"/>
      <c r="MSI9" s="207"/>
      <c r="MSJ9" s="207"/>
      <c r="MSK9" s="207"/>
      <c r="MSL9" s="207"/>
      <c r="MSM9" s="207"/>
      <c r="MSN9" s="207"/>
      <c r="MSO9" s="207"/>
      <c r="MSP9" s="207"/>
      <c r="MSQ9" s="207"/>
      <c r="MSR9" s="207"/>
      <c r="MSS9" s="207"/>
      <c r="MST9" s="207"/>
      <c r="MSU9" s="207"/>
      <c r="MSV9" s="207"/>
      <c r="MSW9" s="207"/>
      <c r="MSX9" s="207"/>
      <c r="MSY9" s="207"/>
      <c r="MSZ9" s="207"/>
      <c r="MTA9" s="207"/>
      <c r="MTB9" s="207"/>
      <c r="MTC9" s="207"/>
      <c r="MTD9" s="207"/>
      <c r="MTE9" s="207"/>
      <c r="MTF9" s="207"/>
      <c r="MTG9" s="207"/>
      <c r="MTH9" s="207"/>
      <c r="MTI9" s="207"/>
      <c r="MTJ9" s="207"/>
      <c r="MTK9" s="207"/>
      <c r="MTL9" s="207"/>
      <c r="MTM9" s="207"/>
      <c r="MTN9" s="207"/>
      <c r="MTO9" s="207"/>
      <c r="MTP9" s="207"/>
      <c r="MTQ9" s="207"/>
      <c r="MTR9" s="207"/>
      <c r="MTS9" s="207"/>
      <c r="MTT9" s="207"/>
      <c r="MTU9" s="207"/>
      <c r="MTV9" s="207"/>
      <c r="MTW9" s="207"/>
      <c r="MTX9" s="207"/>
      <c r="MTY9" s="207"/>
      <c r="MTZ9" s="207"/>
      <c r="MUA9" s="207"/>
      <c r="MUB9" s="207"/>
      <c r="MUC9" s="207"/>
      <c r="MUD9" s="207"/>
      <c r="MUE9" s="207"/>
      <c r="MUF9" s="207"/>
      <c r="MUG9" s="207"/>
      <c r="MUH9" s="207"/>
      <c r="MUI9" s="207"/>
      <c r="MUJ9" s="207"/>
      <c r="MUK9" s="207"/>
      <c r="MUL9" s="207"/>
      <c r="MUM9" s="207"/>
      <c r="MUN9" s="207"/>
      <c r="MUO9" s="207"/>
      <c r="MUP9" s="207"/>
      <c r="MUQ9" s="207"/>
      <c r="MUR9" s="207"/>
      <c r="MUS9" s="207"/>
      <c r="MUT9" s="207"/>
      <c r="MUU9" s="207"/>
      <c r="MUV9" s="207"/>
      <c r="MUW9" s="207"/>
      <c r="MUX9" s="207"/>
      <c r="MUY9" s="207"/>
      <c r="MUZ9" s="207"/>
      <c r="MVA9" s="207"/>
      <c r="MVB9" s="207"/>
      <c r="MVC9" s="207"/>
      <c r="MVD9" s="207"/>
      <c r="MVE9" s="207"/>
      <c r="MVF9" s="207"/>
      <c r="MVG9" s="207"/>
      <c r="MVH9" s="207"/>
      <c r="MVI9" s="207"/>
      <c r="MVJ9" s="207"/>
      <c r="MVK9" s="207"/>
      <c r="MVL9" s="207"/>
      <c r="MVM9" s="207"/>
      <c r="MVN9" s="207"/>
      <c r="MVO9" s="207"/>
      <c r="MVP9" s="207"/>
      <c r="MVQ9" s="207"/>
      <c r="MVR9" s="207"/>
      <c r="MVS9" s="207"/>
      <c r="MVT9" s="207"/>
      <c r="MVU9" s="207"/>
      <c r="MVV9" s="207"/>
      <c r="MVW9" s="207"/>
      <c r="MVX9" s="207"/>
      <c r="MVY9" s="207"/>
      <c r="MVZ9" s="207"/>
      <c r="MWA9" s="207"/>
      <c r="MWB9" s="207"/>
      <c r="MWC9" s="207"/>
      <c r="MWD9" s="207"/>
      <c r="MWE9" s="207"/>
      <c r="MWF9" s="207"/>
      <c r="MWG9" s="207"/>
      <c r="MWH9" s="207"/>
      <c r="MWI9" s="207"/>
      <c r="MWJ9" s="207"/>
      <c r="MWK9" s="207"/>
      <c r="MWL9" s="207"/>
      <c r="MWM9" s="207"/>
      <c r="MWN9" s="207"/>
      <c r="MWO9" s="207"/>
      <c r="MWP9" s="207"/>
      <c r="MWQ9" s="207"/>
      <c r="MWR9" s="207"/>
      <c r="MWS9" s="207"/>
      <c r="MWT9" s="207"/>
      <c r="MWU9" s="207"/>
      <c r="MWV9" s="207"/>
      <c r="MWW9" s="207"/>
      <c r="MWX9" s="207"/>
      <c r="MWY9" s="207"/>
      <c r="MWZ9" s="207"/>
      <c r="MXA9" s="207"/>
      <c r="MXB9" s="207"/>
      <c r="MXC9" s="207"/>
      <c r="MXD9" s="207"/>
      <c r="MXE9" s="207"/>
      <c r="MXF9" s="207"/>
      <c r="MXG9" s="207"/>
      <c r="MXH9" s="207"/>
      <c r="MXI9" s="207"/>
      <c r="MXJ9" s="207"/>
      <c r="MXK9" s="207"/>
      <c r="MXL9" s="207"/>
      <c r="MXM9" s="207"/>
      <c r="MXN9" s="207"/>
      <c r="MXO9" s="207"/>
      <c r="MXP9" s="207"/>
      <c r="MXQ9" s="207"/>
      <c r="MXR9" s="207"/>
      <c r="MXS9" s="207"/>
      <c r="MXT9" s="207"/>
      <c r="MXU9" s="207"/>
      <c r="MXV9" s="207"/>
      <c r="MXW9" s="207"/>
      <c r="MXX9" s="207"/>
      <c r="MXY9" s="207"/>
      <c r="MXZ9" s="207"/>
      <c r="MYA9" s="207"/>
      <c r="MYB9" s="207"/>
      <c r="MYC9" s="207"/>
      <c r="MYD9" s="207"/>
      <c r="MYE9" s="207"/>
      <c r="MYF9" s="207"/>
      <c r="MYG9" s="207"/>
      <c r="MYH9" s="207"/>
      <c r="MYI9" s="207"/>
      <c r="MYJ9" s="207"/>
      <c r="MYK9" s="207"/>
      <c r="MYL9" s="207"/>
      <c r="MYM9" s="207"/>
      <c r="MYN9" s="207"/>
      <c r="MYO9" s="207"/>
      <c r="MYP9" s="207"/>
      <c r="MYQ9" s="207"/>
      <c r="MYR9" s="207"/>
      <c r="MYS9" s="207"/>
      <c r="MYT9" s="207"/>
      <c r="MYU9" s="207"/>
      <c r="MYV9" s="207"/>
      <c r="MYW9" s="207"/>
      <c r="MYX9" s="207"/>
      <c r="MYY9" s="207"/>
      <c r="MYZ9" s="207"/>
      <c r="MZA9" s="207"/>
      <c r="MZB9" s="207"/>
      <c r="MZC9" s="207"/>
      <c r="MZD9" s="207"/>
      <c r="MZE9" s="207"/>
      <c r="MZF9" s="207"/>
      <c r="MZG9" s="207"/>
      <c r="MZH9" s="207"/>
      <c r="MZI9" s="207"/>
      <c r="MZJ9" s="207"/>
      <c r="MZK9" s="207"/>
      <c r="MZL9" s="207"/>
      <c r="MZM9" s="207"/>
      <c r="MZN9" s="207"/>
      <c r="MZO9" s="207"/>
      <c r="MZP9" s="207"/>
      <c r="MZQ9" s="207"/>
      <c r="MZR9" s="207"/>
      <c r="MZS9" s="207"/>
      <c r="MZT9" s="207"/>
      <c r="MZU9" s="207"/>
      <c r="MZV9" s="207"/>
      <c r="MZW9" s="207"/>
      <c r="MZX9" s="207"/>
      <c r="MZY9" s="207"/>
      <c r="MZZ9" s="207"/>
      <c r="NAA9" s="207"/>
      <c r="NAB9" s="207"/>
      <c r="NAC9" s="207"/>
      <c r="NAD9" s="207"/>
      <c r="NAE9" s="207"/>
      <c r="NAF9" s="207"/>
      <c r="NAG9" s="207"/>
      <c r="NAH9" s="207"/>
      <c r="NAI9" s="207"/>
      <c r="NAJ9" s="207"/>
      <c r="NAK9" s="207"/>
      <c r="NAL9" s="207"/>
      <c r="NAM9" s="207"/>
      <c r="NAN9" s="207"/>
      <c r="NAO9" s="207"/>
      <c r="NAP9" s="207"/>
      <c r="NAQ9" s="207"/>
      <c r="NAR9" s="207"/>
      <c r="NAS9" s="207"/>
      <c r="NAT9" s="207"/>
      <c r="NAU9" s="207"/>
      <c r="NAV9" s="207"/>
      <c r="NAW9" s="207"/>
      <c r="NAX9" s="207"/>
      <c r="NAY9" s="207"/>
      <c r="NAZ9" s="207"/>
      <c r="NBA9" s="207"/>
      <c r="NBB9" s="207"/>
      <c r="NBC9" s="207"/>
      <c r="NBD9" s="207"/>
      <c r="NBE9" s="207"/>
      <c r="NBF9" s="207"/>
      <c r="NBG9" s="207"/>
      <c r="NBH9" s="207"/>
      <c r="NBI9" s="207"/>
      <c r="NBJ9" s="207"/>
      <c r="NBK9" s="207"/>
      <c r="NBL9" s="207"/>
      <c r="NBM9" s="207"/>
      <c r="NBN9" s="207"/>
      <c r="NBO9" s="207"/>
      <c r="NBP9" s="207"/>
      <c r="NBQ9" s="207"/>
      <c r="NBR9" s="207"/>
      <c r="NBS9" s="207"/>
      <c r="NBT9" s="207"/>
      <c r="NBU9" s="207"/>
      <c r="NBV9" s="207"/>
      <c r="NBW9" s="207"/>
      <c r="NBX9" s="207"/>
      <c r="NBY9" s="207"/>
      <c r="NBZ9" s="207"/>
      <c r="NCA9" s="207"/>
      <c r="NCB9" s="207"/>
      <c r="NCC9" s="207"/>
      <c r="NCD9" s="207"/>
      <c r="NCE9" s="207"/>
      <c r="NCF9" s="207"/>
      <c r="NCG9" s="207"/>
      <c r="NCH9" s="207"/>
      <c r="NCI9" s="207"/>
      <c r="NCJ9" s="207"/>
      <c r="NCK9" s="207"/>
      <c r="NCL9" s="207"/>
      <c r="NCM9" s="207"/>
      <c r="NCN9" s="207"/>
      <c r="NCO9" s="207"/>
      <c r="NCP9" s="207"/>
      <c r="NCQ9" s="207"/>
      <c r="NCR9" s="207"/>
      <c r="NCS9" s="207"/>
      <c r="NCT9" s="207"/>
      <c r="NCU9" s="207"/>
      <c r="NCV9" s="207"/>
      <c r="NCW9" s="207"/>
      <c r="NCX9" s="207"/>
      <c r="NCY9" s="207"/>
      <c r="NCZ9" s="207"/>
      <c r="NDA9" s="207"/>
      <c r="NDB9" s="207"/>
      <c r="NDC9" s="207"/>
      <c r="NDD9" s="207"/>
      <c r="NDE9" s="207"/>
      <c r="NDF9" s="207"/>
      <c r="NDG9" s="207"/>
      <c r="NDH9" s="207"/>
      <c r="NDI9" s="207"/>
      <c r="NDJ9" s="207"/>
      <c r="NDK9" s="207"/>
      <c r="NDL9" s="207"/>
      <c r="NDM9" s="207"/>
      <c r="NDN9" s="207"/>
      <c r="NDO9" s="207"/>
      <c r="NDP9" s="207"/>
      <c r="NDQ9" s="207"/>
      <c r="NDR9" s="207"/>
      <c r="NDS9" s="207"/>
      <c r="NDT9" s="207"/>
      <c r="NDU9" s="207"/>
      <c r="NDV9" s="207"/>
      <c r="NDW9" s="207"/>
      <c r="NDX9" s="207"/>
      <c r="NDY9" s="207"/>
      <c r="NDZ9" s="207"/>
      <c r="NEA9" s="207"/>
      <c r="NEB9" s="207"/>
      <c r="NEC9" s="207"/>
      <c r="NED9" s="207"/>
      <c r="NEE9" s="207"/>
      <c r="NEF9" s="207"/>
      <c r="NEG9" s="207"/>
      <c r="NEH9" s="207"/>
      <c r="NEI9" s="207"/>
      <c r="NEJ9" s="207"/>
      <c r="NEK9" s="207"/>
      <c r="NEL9" s="207"/>
      <c r="NEM9" s="207"/>
      <c r="NEN9" s="207"/>
      <c r="NEO9" s="207"/>
      <c r="NEP9" s="207"/>
      <c r="NEQ9" s="207"/>
      <c r="NER9" s="207"/>
      <c r="NES9" s="207"/>
      <c r="NET9" s="207"/>
      <c r="NEU9" s="207"/>
      <c r="NEV9" s="207"/>
      <c r="NEW9" s="207"/>
      <c r="NEX9" s="207"/>
      <c r="NEY9" s="207"/>
      <c r="NEZ9" s="207"/>
      <c r="NFA9" s="207"/>
      <c r="NFB9" s="207"/>
      <c r="NFC9" s="207"/>
      <c r="NFD9" s="207"/>
      <c r="NFE9" s="207"/>
      <c r="NFF9" s="207"/>
      <c r="NFG9" s="207"/>
      <c r="NFH9" s="207"/>
      <c r="NFI9" s="207"/>
      <c r="NFJ9" s="207"/>
      <c r="NFK9" s="207"/>
      <c r="NFL9" s="207"/>
      <c r="NFM9" s="207"/>
      <c r="NFN9" s="207"/>
      <c r="NFO9" s="207"/>
      <c r="NFP9" s="207"/>
      <c r="NFQ9" s="207"/>
      <c r="NFR9" s="207"/>
      <c r="NFS9" s="207"/>
      <c r="NFT9" s="207"/>
      <c r="NFU9" s="207"/>
      <c r="NFV9" s="207"/>
      <c r="NFW9" s="207"/>
      <c r="NFX9" s="207"/>
      <c r="NFY9" s="207"/>
      <c r="NFZ9" s="207"/>
      <c r="NGA9" s="207"/>
      <c r="NGB9" s="207"/>
      <c r="NGC9" s="207"/>
      <c r="NGD9" s="207"/>
      <c r="NGE9" s="207"/>
      <c r="NGF9" s="207"/>
      <c r="NGG9" s="207"/>
      <c r="NGH9" s="207"/>
      <c r="NGI9" s="207"/>
      <c r="NGJ9" s="207"/>
      <c r="NGK9" s="207"/>
      <c r="NGL9" s="207"/>
      <c r="NGM9" s="207"/>
      <c r="NGN9" s="207"/>
      <c r="NGO9" s="207"/>
      <c r="NGP9" s="207"/>
      <c r="NGQ9" s="207"/>
      <c r="NGR9" s="207"/>
      <c r="NGS9" s="207"/>
      <c r="NGT9" s="207"/>
      <c r="NGU9" s="207"/>
      <c r="NGV9" s="207"/>
      <c r="NGW9" s="207"/>
      <c r="NGX9" s="207"/>
      <c r="NGY9" s="207"/>
      <c r="NGZ9" s="207"/>
      <c r="NHA9" s="207"/>
      <c r="NHB9" s="207"/>
      <c r="NHC9" s="207"/>
      <c r="NHD9" s="207"/>
      <c r="NHE9" s="207"/>
      <c r="NHF9" s="207"/>
      <c r="NHG9" s="207"/>
      <c r="NHH9" s="207"/>
      <c r="NHI9" s="207"/>
      <c r="NHJ9" s="207"/>
      <c r="NHK9" s="207"/>
      <c r="NHL9" s="207"/>
      <c r="NHM9" s="207"/>
      <c r="NHN9" s="207"/>
      <c r="NHO9" s="207"/>
      <c r="NHP9" s="207"/>
      <c r="NHQ9" s="207"/>
      <c r="NHR9" s="207"/>
      <c r="NHS9" s="207"/>
      <c r="NHT9" s="207"/>
      <c r="NHU9" s="207"/>
      <c r="NHV9" s="207"/>
      <c r="NHW9" s="207"/>
      <c r="NHX9" s="207"/>
      <c r="NHY9" s="207"/>
      <c r="NHZ9" s="207"/>
      <c r="NIA9" s="207"/>
      <c r="NIB9" s="207"/>
      <c r="NIC9" s="207"/>
      <c r="NID9" s="207"/>
      <c r="NIE9" s="207"/>
      <c r="NIF9" s="207"/>
      <c r="NIG9" s="207"/>
      <c r="NIH9" s="207"/>
      <c r="NII9" s="207"/>
      <c r="NIJ9" s="207"/>
      <c r="NIK9" s="207"/>
      <c r="NIL9" s="207"/>
      <c r="NIM9" s="207"/>
      <c r="NIN9" s="207"/>
      <c r="NIO9" s="207"/>
      <c r="NIP9" s="207"/>
      <c r="NIQ9" s="207"/>
      <c r="NIR9" s="207"/>
      <c r="NIS9" s="207"/>
      <c r="NIT9" s="207"/>
      <c r="NIU9" s="207"/>
      <c r="NIV9" s="207"/>
      <c r="NIW9" s="207"/>
      <c r="NIX9" s="207"/>
      <c r="NIY9" s="207"/>
      <c r="NIZ9" s="207"/>
      <c r="NJA9" s="207"/>
      <c r="NJB9" s="207"/>
      <c r="NJC9" s="207"/>
      <c r="NJD9" s="207"/>
      <c r="NJE9" s="207"/>
      <c r="NJF9" s="207"/>
      <c r="NJG9" s="207"/>
      <c r="NJH9" s="207"/>
      <c r="NJI9" s="207"/>
      <c r="NJJ9" s="207"/>
      <c r="NJK9" s="207"/>
      <c r="NJL9" s="207"/>
      <c r="NJM9" s="207"/>
      <c r="NJN9" s="207"/>
      <c r="NJO9" s="207"/>
      <c r="NJP9" s="207"/>
      <c r="NJQ9" s="207"/>
      <c r="NJR9" s="207"/>
      <c r="NJS9" s="207"/>
      <c r="NJT9" s="207"/>
      <c r="NJU9" s="207"/>
      <c r="NJV9" s="207"/>
      <c r="NJW9" s="207"/>
      <c r="NJX9" s="207"/>
      <c r="NJY9" s="207"/>
      <c r="NJZ9" s="207"/>
      <c r="NKA9" s="207"/>
      <c r="NKB9" s="207"/>
      <c r="NKC9" s="207"/>
      <c r="NKD9" s="207"/>
      <c r="NKE9" s="207"/>
      <c r="NKF9" s="207"/>
      <c r="NKG9" s="207"/>
      <c r="NKH9" s="207"/>
      <c r="NKI9" s="207"/>
      <c r="NKJ9" s="207"/>
      <c r="NKK9" s="207"/>
      <c r="NKL9" s="207"/>
      <c r="NKM9" s="207"/>
      <c r="NKN9" s="207"/>
      <c r="NKO9" s="207"/>
      <c r="NKP9" s="207"/>
      <c r="NKQ9" s="207"/>
      <c r="NKR9" s="207"/>
      <c r="NKS9" s="207"/>
      <c r="NKT9" s="207"/>
      <c r="NKU9" s="207"/>
      <c r="NKV9" s="207"/>
      <c r="NKW9" s="207"/>
      <c r="NKX9" s="207"/>
      <c r="NKY9" s="207"/>
      <c r="NKZ9" s="207"/>
      <c r="NLA9" s="207"/>
      <c r="NLB9" s="207"/>
      <c r="NLC9" s="207"/>
      <c r="NLD9" s="207"/>
      <c r="NLE9" s="207"/>
      <c r="NLF9" s="207"/>
      <c r="NLG9" s="207"/>
      <c r="NLH9" s="207"/>
      <c r="NLI9" s="207"/>
      <c r="NLJ9" s="207"/>
      <c r="NLK9" s="207"/>
      <c r="NLL9" s="207"/>
      <c r="NLM9" s="207"/>
      <c r="NLN9" s="207"/>
      <c r="NLO9" s="207"/>
      <c r="NLP9" s="207"/>
      <c r="NLQ9" s="207"/>
      <c r="NLR9" s="207"/>
      <c r="NLS9" s="207"/>
      <c r="NLT9" s="207"/>
      <c r="NLU9" s="207"/>
      <c r="NLV9" s="207"/>
      <c r="NLW9" s="207"/>
      <c r="NLX9" s="207"/>
      <c r="NLY9" s="207"/>
      <c r="NLZ9" s="207"/>
      <c r="NMA9" s="207"/>
      <c r="NMB9" s="207"/>
      <c r="NMC9" s="207"/>
      <c r="NMD9" s="207"/>
      <c r="NME9" s="207"/>
      <c r="NMF9" s="207"/>
      <c r="NMG9" s="207"/>
      <c r="NMH9" s="207"/>
      <c r="NMI9" s="207"/>
      <c r="NMJ9" s="207"/>
      <c r="NMK9" s="207"/>
      <c r="NML9" s="207"/>
      <c r="NMM9" s="207"/>
      <c r="NMN9" s="207"/>
      <c r="NMO9" s="207"/>
      <c r="NMP9" s="207"/>
      <c r="NMQ9" s="207"/>
      <c r="NMR9" s="207"/>
      <c r="NMS9" s="207"/>
      <c r="NMT9" s="207"/>
      <c r="NMU9" s="207"/>
      <c r="NMV9" s="207"/>
      <c r="NMW9" s="207"/>
      <c r="NMX9" s="207"/>
      <c r="NMY9" s="207"/>
      <c r="NMZ9" s="207"/>
      <c r="NNA9" s="207"/>
      <c r="NNB9" s="207"/>
      <c r="NNC9" s="207"/>
      <c r="NND9" s="207"/>
      <c r="NNE9" s="207"/>
      <c r="NNF9" s="207"/>
      <c r="NNG9" s="207"/>
      <c r="NNH9" s="207"/>
      <c r="NNI9" s="207"/>
      <c r="NNJ9" s="207"/>
      <c r="NNK9" s="207"/>
      <c r="NNL9" s="207"/>
      <c r="NNM9" s="207"/>
      <c r="NNN9" s="207"/>
      <c r="NNO9" s="207"/>
      <c r="NNP9" s="207"/>
      <c r="NNQ9" s="207"/>
      <c r="NNR9" s="207"/>
      <c r="NNS9" s="207"/>
      <c r="NNT9" s="207"/>
      <c r="NNU9" s="207"/>
      <c r="NNV9" s="207"/>
      <c r="NNW9" s="207"/>
      <c r="NNX9" s="207"/>
      <c r="NNY9" s="207"/>
      <c r="NNZ9" s="207"/>
      <c r="NOA9" s="207"/>
      <c r="NOB9" s="207"/>
      <c r="NOC9" s="207"/>
      <c r="NOD9" s="207"/>
      <c r="NOE9" s="207"/>
      <c r="NOF9" s="207"/>
      <c r="NOG9" s="207"/>
      <c r="NOH9" s="207"/>
      <c r="NOI9" s="207"/>
      <c r="NOJ9" s="207"/>
      <c r="NOK9" s="207"/>
      <c r="NOL9" s="207"/>
      <c r="NOM9" s="207"/>
      <c r="NON9" s="207"/>
      <c r="NOO9" s="207"/>
      <c r="NOP9" s="207"/>
      <c r="NOQ9" s="207"/>
      <c r="NOR9" s="207"/>
      <c r="NOS9" s="207"/>
      <c r="NOT9" s="207"/>
      <c r="NOU9" s="207"/>
      <c r="NOV9" s="207"/>
      <c r="NOW9" s="207"/>
      <c r="NOX9" s="207"/>
      <c r="NOY9" s="207"/>
      <c r="NOZ9" s="207"/>
      <c r="NPA9" s="207"/>
      <c r="NPB9" s="207"/>
      <c r="NPC9" s="207"/>
      <c r="NPD9" s="207"/>
      <c r="NPE9" s="207"/>
      <c r="NPF9" s="207"/>
      <c r="NPG9" s="207"/>
      <c r="NPH9" s="207"/>
      <c r="NPI9" s="207"/>
      <c r="NPJ9" s="207"/>
      <c r="NPK9" s="207"/>
      <c r="NPL9" s="207"/>
      <c r="NPM9" s="207"/>
      <c r="NPN9" s="207"/>
      <c r="NPO9" s="207"/>
      <c r="NPP9" s="207"/>
      <c r="NPQ9" s="207"/>
      <c r="NPR9" s="207"/>
      <c r="NPS9" s="207"/>
      <c r="NPT9" s="207"/>
      <c r="NPU9" s="207"/>
      <c r="NPV9" s="207"/>
      <c r="NPW9" s="207"/>
      <c r="NPX9" s="207"/>
      <c r="NPY9" s="207"/>
      <c r="NPZ9" s="207"/>
      <c r="NQA9" s="207"/>
      <c r="NQB9" s="207"/>
      <c r="NQC9" s="207"/>
      <c r="NQD9" s="207"/>
      <c r="NQE9" s="207"/>
      <c r="NQF9" s="207"/>
      <c r="NQG9" s="207"/>
      <c r="NQH9" s="207"/>
      <c r="NQI9" s="207"/>
      <c r="NQJ9" s="207"/>
      <c r="NQK9" s="207"/>
      <c r="NQL9" s="207"/>
      <c r="NQM9" s="207"/>
      <c r="NQN9" s="207"/>
      <c r="NQO9" s="207"/>
      <c r="NQP9" s="207"/>
      <c r="NQQ9" s="207"/>
      <c r="NQR9" s="207"/>
      <c r="NQS9" s="207"/>
      <c r="NQT9" s="207"/>
      <c r="NQU9" s="207"/>
      <c r="NQV9" s="207"/>
      <c r="NQW9" s="207"/>
      <c r="NQX9" s="207"/>
      <c r="NQY9" s="207"/>
      <c r="NQZ9" s="207"/>
      <c r="NRA9" s="207"/>
      <c r="NRB9" s="207"/>
      <c r="NRC9" s="207"/>
      <c r="NRD9" s="207"/>
      <c r="NRE9" s="207"/>
      <c r="NRF9" s="207"/>
      <c r="NRG9" s="207"/>
      <c r="NRH9" s="207"/>
      <c r="NRI9" s="207"/>
      <c r="NRJ9" s="207"/>
      <c r="NRK9" s="207"/>
      <c r="NRL9" s="207"/>
      <c r="NRM9" s="207"/>
      <c r="NRN9" s="207"/>
      <c r="NRO9" s="207"/>
      <c r="NRP9" s="207"/>
      <c r="NRQ9" s="207"/>
      <c r="NRR9" s="207"/>
      <c r="NRS9" s="207"/>
      <c r="NRT9" s="207"/>
      <c r="NRU9" s="207"/>
      <c r="NRV9" s="207"/>
      <c r="NRW9" s="207"/>
      <c r="NRX9" s="207"/>
      <c r="NRY9" s="207"/>
      <c r="NRZ9" s="207"/>
      <c r="NSA9" s="207"/>
      <c r="NSB9" s="207"/>
      <c r="NSC9" s="207"/>
      <c r="NSD9" s="207"/>
      <c r="NSE9" s="207"/>
      <c r="NSF9" s="207"/>
      <c r="NSG9" s="207"/>
      <c r="NSH9" s="207"/>
      <c r="NSI9" s="207"/>
      <c r="NSJ9" s="207"/>
      <c r="NSK9" s="207"/>
      <c r="NSL9" s="207"/>
      <c r="NSM9" s="207"/>
      <c r="NSN9" s="207"/>
      <c r="NSO9" s="207"/>
      <c r="NSP9" s="207"/>
      <c r="NSQ9" s="207"/>
      <c r="NSR9" s="207"/>
      <c r="NSS9" s="207"/>
      <c r="NST9" s="207"/>
      <c r="NSU9" s="207"/>
      <c r="NSV9" s="207"/>
      <c r="NSW9" s="207"/>
      <c r="NSX9" s="207"/>
      <c r="NSY9" s="207"/>
      <c r="NSZ9" s="207"/>
      <c r="NTA9" s="207"/>
      <c r="NTB9" s="207"/>
      <c r="NTC9" s="207"/>
      <c r="NTD9" s="207"/>
      <c r="NTE9" s="207"/>
      <c r="NTF9" s="207"/>
      <c r="NTG9" s="207"/>
      <c r="NTH9" s="207"/>
      <c r="NTI9" s="207"/>
      <c r="NTJ9" s="207"/>
      <c r="NTK9" s="207"/>
      <c r="NTL9" s="207"/>
      <c r="NTM9" s="207"/>
      <c r="NTN9" s="207"/>
      <c r="NTO9" s="207"/>
      <c r="NTP9" s="207"/>
      <c r="NTQ9" s="207"/>
      <c r="NTR9" s="207"/>
      <c r="NTS9" s="207"/>
      <c r="NTT9" s="207"/>
      <c r="NTU9" s="207"/>
      <c r="NTV9" s="207"/>
      <c r="NTW9" s="207"/>
      <c r="NTX9" s="207"/>
      <c r="NTY9" s="207"/>
      <c r="NTZ9" s="207"/>
      <c r="NUA9" s="207"/>
      <c r="NUB9" s="207"/>
      <c r="NUC9" s="207"/>
      <c r="NUD9" s="207"/>
      <c r="NUE9" s="207"/>
      <c r="NUF9" s="207"/>
      <c r="NUG9" s="207"/>
      <c r="NUH9" s="207"/>
      <c r="NUI9" s="207"/>
      <c r="NUJ9" s="207"/>
      <c r="NUK9" s="207"/>
      <c r="NUL9" s="207"/>
      <c r="NUM9" s="207"/>
      <c r="NUN9" s="207"/>
      <c r="NUO9" s="207"/>
      <c r="NUP9" s="207"/>
      <c r="NUQ9" s="207"/>
      <c r="NUR9" s="207"/>
      <c r="NUS9" s="207"/>
      <c r="NUT9" s="207"/>
      <c r="NUU9" s="207"/>
      <c r="NUV9" s="207"/>
      <c r="NUW9" s="207"/>
      <c r="NUX9" s="207"/>
      <c r="NUY9" s="207"/>
      <c r="NUZ9" s="207"/>
      <c r="NVA9" s="207"/>
      <c r="NVB9" s="207"/>
      <c r="NVC9" s="207"/>
      <c r="NVD9" s="207"/>
      <c r="NVE9" s="207"/>
      <c r="NVF9" s="207"/>
      <c r="NVG9" s="207"/>
      <c r="NVH9" s="207"/>
      <c r="NVI9" s="207"/>
      <c r="NVJ9" s="207"/>
      <c r="NVK9" s="207"/>
      <c r="NVL9" s="207"/>
      <c r="NVM9" s="207"/>
      <c r="NVN9" s="207"/>
      <c r="NVO9" s="207"/>
      <c r="NVP9" s="207"/>
      <c r="NVQ9" s="207"/>
      <c r="NVR9" s="207"/>
      <c r="NVS9" s="207"/>
      <c r="NVT9" s="207"/>
      <c r="NVU9" s="207"/>
      <c r="NVV9" s="207"/>
      <c r="NVW9" s="207"/>
      <c r="NVX9" s="207"/>
      <c r="NVY9" s="207"/>
      <c r="NVZ9" s="207"/>
      <c r="NWA9" s="207"/>
      <c r="NWB9" s="207"/>
      <c r="NWC9" s="207"/>
      <c r="NWD9" s="207"/>
      <c r="NWE9" s="207"/>
      <c r="NWF9" s="207"/>
      <c r="NWG9" s="207"/>
      <c r="NWH9" s="207"/>
      <c r="NWI9" s="207"/>
      <c r="NWJ9" s="207"/>
      <c r="NWK9" s="207"/>
      <c r="NWL9" s="207"/>
      <c r="NWM9" s="207"/>
      <c r="NWN9" s="207"/>
      <c r="NWO9" s="207"/>
      <c r="NWP9" s="207"/>
      <c r="NWQ9" s="207"/>
      <c r="NWR9" s="207"/>
      <c r="NWS9" s="207"/>
      <c r="NWT9" s="207"/>
      <c r="NWU9" s="207"/>
      <c r="NWV9" s="207"/>
      <c r="NWW9" s="207"/>
      <c r="NWX9" s="207"/>
      <c r="NWY9" s="207"/>
      <c r="NWZ9" s="207"/>
      <c r="NXA9" s="207"/>
      <c r="NXB9" s="207"/>
      <c r="NXC9" s="207"/>
      <c r="NXD9" s="207"/>
      <c r="NXE9" s="207"/>
      <c r="NXF9" s="207"/>
      <c r="NXG9" s="207"/>
      <c r="NXH9" s="207"/>
      <c r="NXI9" s="207"/>
      <c r="NXJ9" s="207"/>
      <c r="NXK9" s="207"/>
      <c r="NXL9" s="207"/>
      <c r="NXM9" s="207"/>
      <c r="NXN9" s="207"/>
      <c r="NXO9" s="207"/>
      <c r="NXP9" s="207"/>
      <c r="NXQ9" s="207"/>
      <c r="NXR9" s="207"/>
      <c r="NXS9" s="207"/>
      <c r="NXT9" s="207"/>
      <c r="NXU9" s="207"/>
      <c r="NXV9" s="207"/>
      <c r="NXW9" s="207"/>
      <c r="NXX9" s="207"/>
      <c r="NXY9" s="207"/>
      <c r="NXZ9" s="207"/>
      <c r="NYA9" s="207"/>
      <c r="NYB9" s="207"/>
      <c r="NYC9" s="207"/>
      <c r="NYD9" s="207"/>
      <c r="NYE9" s="207"/>
      <c r="NYF9" s="207"/>
      <c r="NYG9" s="207"/>
      <c r="NYH9" s="207"/>
      <c r="NYI9" s="207"/>
      <c r="NYJ9" s="207"/>
      <c r="NYK9" s="207"/>
      <c r="NYL9" s="207"/>
      <c r="NYM9" s="207"/>
      <c r="NYN9" s="207"/>
      <c r="NYO9" s="207"/>
      <c r="NYP9" s="207"/>
      <c r="NYQ9" s="207"/>
      <c r="NYR9" s="207"/>
      <c r="NYS9" s="207"/>
      <c r="NYT9" s="207"/>
      <c r="NYU9" s="207"/>
      <c r="NYV9" s="207"/>
      <c r="NYW9" s="207"/>
      <c r="NYX9" s="207"/>
      <c r="NYY9" s="207"/>
      <c r="NYZ9" s="207"/>
      <c r="NZA9" s="207"/>
      <c r="NZB9" s="207"/>
      <c r="NZC9" s="207"/>
      <c r="NZD9" s="207"/>
      <c r="NZE9" s="207"/>
      <c r="NZF9" s="207"/>
      <c r="NZG9" s="207"/>
      <c r="NZH9" s="207"/>
      <c r="NZI9" s="207"/>
      <c r="NZJ9" s="207"/>
      <c r="NZK9" s="207"/>
      <c r="NZL9" s="207"/>
      <c r="NZM9" s="207"/>
      <c r="NZN9" s="207"/>
      <c r="NZO9" s="207"/>
      <c r="NZP9" s="207"/>
      <c r="NZQ9" s="207"/>
      <c r="NZR9" s="207"/>
      <c r="NZS9" s="207"/>
      <c r="NZT9" s="207"/>
      <c r="NZU9" s="207"/>
      <c r="NZV9" s="207"/>
      <c r="NZW9" s="207"/>
      <c r="NZX9" s="207"/>
      <c r="NZY9" s="207"/>
      <c r="NZZ9" s="207"/>
      <c r="OAA9" s="207"/>
      <c r="OAB9" s="207"/>
      <c r="OAC9" s="207"/>
      <c r="OAD9" s="207"/>
      <c r="OAE9" s="207"/>
      <c r="OAF9" s="207"/>
      <c r="OAG9" s="207"/>
      <c r="OAH9" s="207"/>
      <c r="OAI9" s="207"/>
      <c r="OAJ9" s="207"/>
      <c r="OAK9" s="207"/>
      <c r="OAL9" s="207"/>
      <c r="OAM9" s="207"/>
      <c r="OAN9" s="207"/>
      <c r="OAO9" s="207"/>
      <c r="OAP9" s="207"/>
      <c r="OAQ9" s="207"/>
      <c r="OAR9" s="207"/>
      <c r="OAS9" s="207"/>
      <c r="OAT9" s="207"/>
      <c r="OAU9" s="207"/>
      <c r="OAV9" s="207"/>
      <c r="OAW9" s="207"/>
      <c r="OAX9" s="207"/>
      <c r="OAY9" s="207"/>
      <c r="OAZ9" s="207"/>
      <c r="OBA9" s="207"/>
      <c r="OBB9" s="207"/>
      <c r="OBC9" s="207"/>
      <c r="OBD9" s="207"/>
      <c r="OBE9" s="207"/>
      <c r="OBF9" s="207"/>
      <c r="OBG9" s="207"/>
      <c r="OBH9" s="207"/>
      <c r="OBI9" s="207"/>
      <c r="OBJ9" s="207"/>
      <c r="OBK9" s="207"/>
      <c r="OBL9" s="207"/>
      <c r="OBM9" s="207"/>
      <c r="OBN9" s="207"/>
      <c r="OBO9" s="207"/>
      <c r="OBP9" s="207"/>
      <c r="OBQ9" s="207"/>
      <c r="OBR9" s="207"/>
      <c r="OBS9" s="207"/>
      <c r="OBT9" s="207"/>
      <c r="OBU9" s="207"/>
      <c r="OBV9" s="207"/>
      <c r="OBW9" s="207"/>
      <c r="OBX9" s="207"/>
      <c r="OBY9" s="207"/>
      <c r="OBZ9" s="207"/>
      <c r="OCA9" s="207"/>
      <c r="OCB9" s="207"/>
      <c r="OCC9" s="207"/>
      <c r="OCD9" s="207"/>
      <c r="OCE9" s="207"/>
      <c r="OCF9" s="207"/>
      <c r="OCG9" s="207"/>
      <c r="OCH9" s="207"/>
      <c r="OCI9" s="207"/>
      <c r="OCJ9" s="207"/>
      <c r="OCK9" s="207"/>
      <c r="OCL9" s="207"/>
      <c r="OCM9" s="207"/>
      <c r="OCN9" s="207"/>
      <c r="OCO9" s="207"/>
      <c r="OCP9" s="207"/>
      <c r="OCQ9" s="207"/>
      <c r="OCR9" s="207"/>
      <c r="OCS9" s="207"/>
      <c r="OCT9" s="207"/>
      <c r="OCU9" s="207"/>
      <c r="OCV9" s="207"/>
      <c r="OCW9" s="207"/>
      <c r="OCX9" s="207"/>
      <c r="OCY9" s="207"/>
      <c r="OCZ9" s="207"/>
      <c r="ODA9" s="207"/>
      <c r="ODB9" s="207"/>
      <c r="ODC9" s="207"/>
      <c r="ODD9" s="207"/>
      <c r="ODE9" s="207"/>
      <c r="ODF9" s="207"/>
      <c r="ODG9" s="207"/>
      <c r="ODH9" s="207"/>
      <c r="ODI9" s="207"/>
      <c r="ODJ9" s="207"/>
      <c r="ODK9" s="207"/>
      <c r="ODL9" s="207"/>
      <c r="ODM9" s="207"/>
      <c r="ODN9" s="207"/>
      <c r="ODO9" s="207"/>
      <c r="ODP9" s="207"/>
      <c r="ODQ9" s="207"/>
      <c r="ODR9" s="207"/>
      <c r="ODS9" s="207"/>
      <c r="ODT9" s="207"/>
      <c r="ODU9" s="207"/>
      <c r="ODV9" s="207"/>
      <c r="ODW9" s="207"/>
      <c r="ODX9" s="207"/>
      <c r="ODY9" s="207"/>
      <c r="ODZ9" s="207"/>
      <c r="OEA9" s="207"/>
      <c r="OEB9" s="207"/>
      <c r="OEC9" s="207"/>
      <c r="OED9" s="207"/>
      <c r="OEE9" s="207"/>
      <c r="OEF9" s="207"/>
      <c r="OEG9" s="207"/>
      <c r="OEH9" s="207"/>
      <c r="OEI9" s="207"/>
      <c r="OEJ9" s="207"/>
      <c r="OEK9" s="207"/>
      <c r="OEL9" s="207"/>
      <c r="OEM9" s="207"/>
      <c r="OEN9" s="207"/>
      <c r="OEO9" s="207"/>
      <c r="OEP9" s="207"/>
      <c r="OEQ9" s="207"/>
      <c r="OER9" s="207"/>
      <c r="OES9" s="207"/>
      <c r="OET9" s="207"/>
      <c r="OEU9" s="207"/>
      <c r="OEV9" s="207"/>
      <c r="OEW9" s="207"/>
      <c r="OEX9" s="207"/>
      <c r="OEY9" s="207"/>
      <c r="OEZ9" s="207"/>
      <c r="OFA9" s="207"/>
      <c r="OFB9" s="207"/>
      <c r="OFC9" s="207"/>
      <c r="OFD9" s="207"/>
      <c r="OFE9" s="207"/>
      <c r="OFF9" s="207"/>
      <c r="OFG9" s="207"/>
      <c r="OFH9" s="207"/>
      <c r="OFI9" s="207"/>
      <c r="OFJ9" s="207"/>
      <c r="OFK9" s="207"/>
      <c r="OFL9" s="207"/>
      <c r="OFM9" s="207"/>
      <c r="OFN9" s="207"/>
      <c r="OFO9" s="207"/>
      <c r="OFP9" s="207"/>
      <c r="OFQ9" s="207"/>
      <c r="OFR9" s="207"/>
      <c r="OFS9" s="207"/>
      <c r="OFT9" s="207"/>
      <c r="OFU9" s="207"/>
      <c r="OFV9" s="207"/>
      <c r="OFW9" s="207"/>
      <c r="OFX9" s="207"/>
      <c r="OFY9" s="207"/>
      <c r="OFZ9" s="207"/>
      <c r="OGA9" s="207"/>
      <c r="OGB9" s="207"/>
      <c r="OGC9" s="207"/>
      <c r="OGD9" s="207"/>
      <c r="OGE9" s="207"/>
      <c r="OGF9" s="207"/>
      <c r="OGG9" s="207"/>
      <c r="OGH9" s="207"/>
      <c r="OGI9" s="207"/>
      <c r="OGJ9" s="207"/>
      <c r="OGK9" s="207"/>
      <c r="OGL9" s="207"/>
      <c r="OGM9" s="207"/>
      <c r="OGN9" s="207"/>
      <c r="OGO9" s="207"/>
      <c r="OGP9" s="207"/>
      <c r="OGQ9" s="207"/>
      <c r="OGR9" s="207"/>
      <c r="OGS9" s="207"/>
      <c r="OGT9" s="207"/>
      <c r="OGU9" s="207"/>
      <c r="OGV9" s="207"/>
      <c r="OGW9" s="207"/>
      <c r="OGX9" s="207"/>
      <c r="OGY9" s="207"/>
      <c r="OGZ9" s="207"/>
      <c r="OHA9" s="207"/>
      <c r="OHB9" s="207"/>
      <c r="OHC9" s="207"/>
      <c r="OHD9" s="207"/>
      <c r="OHE9" s="207"/>
      <c r="OHF9" s="207"/>
      <c r="OHG9" s="207"/>
      <c r="OHH9" s="207"/>
      <c r="OHI9" s="207"/>
      <c r="OHJ9" s="207"/>
      <c r="OHK9" s="207"/>
      <c r="OHL9" s="207"/>
      <c r="OHM9" s="207"/>
      <c r="OHN9" s="207"/>
      <c r="OHO9" s="207"/>
      <c r="OHP9" s="207"/>
      <c r="OHQ9" s="207"/>
      <c r="OHR9" s="207"/>
      <c r="OHS9" s="207"/>
      <c r="OHT9" s="207"/>
      <c r="OHU9" s="207"/>
      <c r="OHV9" s="207"/>
      <c r="OHW9" s="207"/>
      <c r="OHX9" s="207"/>
      <c r="OHY9" s="207"/>
      <c r="OHZ9" s="207"/>
      <c r="OIA9" s="207"/>
      <c r="OIB9" s="207"/>
      <c r="OIC9" s="207"/>
      <c r="OID9" s="207"/>
      <c r="OIE9" s="207"/>
      <c r="OIF9" s="207"/>
      <c r="OIG9" s="207"/>
      <c r="OIH9" s="207"/>
      <c r="OII9" s="207"/>
      <c r="OIJ9" s="207"/>
      <c r="OIK9" s="207"/>
      <c r="OIL9" s="207"/>
      <c r="OIM9" s="207"/>
      <c r="OIN9" s="207"/>
      <c r="OIO9" s="207"/>
      <c r="OIP9" s="207"/>
      <c r="OIQ9" s="207"/>
      <c r="OIR9" s="207"/>
      <c r="OIS9" s="207"/>
      <c r="OIT9" s="207"/>
      <c r="OIU9" s="207"/>
      <c r="OIV9" s="207"/>
      <c r="OIW9" s="207"/>
      <c r="OIX9" s="207"/>
      <c r="OIY9" s="207"/>
      <c r="OIZ9" s="207"/>
      <c r="OJA9" s="207"/>
      <c r="OJB9" s="207"/>
      <c r="OJC9" s="207"/>
      <c r="OJD9" s="207"/>
      <c r="OJE9" s="207"/>
      <c r="OJF9" s="207"/>
      <c r="OJG9" s="207"/>
      <c r="OJH9" s="207"/>
      <c r="OJI9" s="207"/>
      <c r="OJJ9" s="207"/>
      <c r="OJK9" s="207"/>
      <c r="OJL9" s="207"/>
      <c r="OJM9" s="207"/>
      <c r="OJN9" s="207"/>
      <c r="OJO9" s="207"/>
      <c r="OJP9" s="207"/>
      <c r="OJQ9" s="207"/>
      <c r="OJR9" s="207"/>
      <c r="OJS9" s="207"/>
      <c r="OJT9" s="207"/>
      <c r="OJU9" s="207"/>
      <c r="OJV9" s="207"/>
      <c r="OJW9" s="207"/>
      <c r="OJX9" s="207"/>
      <c r="OJY9" s="207"/>
      <c r="OJZ9" s="207"/>
      <c r="OKA9" s="207"/>
      <c r="OKB9" s="207"/>
      <c r="OKC9" s="207"/>
      <c r="OKD9" s="207"/>
      <c r="OKE9" s="207"/>
      <c r="OKF9" s="207"/>
      <c r="OKG9" s="207"/>
      <c r="OKH9" s="207"/>
      <c r="OKI9" s="207"/>
      <c r="OKJ9" s="207"/>
      <c r="OKK9" s="207"/>
      <c r="OKL9" s="207"/>
      <c r="OKM9" s="207"/>
      <c r="OKN9" s="207"/>
      <c r="OKO9" s="207"/>
      <c r="OKP9" s="207"/>
      <c r="OKQ9" s="207"/>
      <c r="OKR9" s="207"/>
      <c r="OKS9" s="207"/>
      <c r="OKT9" s="207"/>
      <c r="OKU9" s="207"/>
      <c r="OKV9" s="207"/>
      <c r="OKW9" s="207"/>
      <c r="OKX9" s="207"/>
      <c r="OKY9" s="207"/>
      <c r="OKZ9" s="207"/>
      <c r="OLA9" s="207"/>
      <c r="OLB9" s="207"/>
      <c r="OLC9" s="207"/>
      <c r="OLD9" s="207"/>
      <c r="OLE9" s="207"/>
      <c r="OLF9" s="207"/>
      <c r="OLG9" s="207"/>
      <c r="OLH9" s="207"/>
      <c r="OLI9" s="207"/>
      <c r="OLJ9" s="207"/>
      <c r="OLK9" s="207"/>
      <c r="OLL9" s="207"/>
      <c r="OLM9" s="207"/>
      <c r="OLN9" s="207"/>
      <c r="OLO9" s="207"/>
      <c r="OLP9" s="207"/>
      <c r="OLQ9" s="207"/>
      <c r="OLR9" s="207"/>
      <c r="OLS9" s="207"/>
      <c r="OLT9" s="207"/>
      <c r="OLU9" s="207"/>
      <c r="OLV9" s="207"/>
      <c r="OLW9" s="207"/>
      <c r="OLX9" s="207"/>
      <c r="OLY9" s="207"/>
      <c r="OLZ9" s="207"/>
      <c r="OMA9" s="207"/>
      <c r="OMB9" s="207"/>
      <c r="OMC9" s="207"/>
      <c r="OMD9" s="207"/>
      <c r="OME9" s="207"/>
      <c r="OMF9" s="207"/>
      <c r="OMG9" s="207"/>
      <c r="OMH9" s="207"/>
      <c r="OMI9" s="207"/>
      <c r="OMJ9" s="207"/>
      <c r="OMK9" s="207"/>
      <c r="OML9" s="207"/>
      <c r="OMM9" s="207"/>
      <c r="OMN9" s="207"/>
      <c r="OMO9" s="207"/>
      <c r="OMP9" s="207"/>
      <c r="OMQ9" s="207"/>
      <c r="OMR9" s="207"/>
      <c r="OMS9" s="207"/>
      <c r="OMT9" s="207"/>
      <c r="OMU9" s="207"/>
      <c r="OMV9" s="207"/>
      <c r="OMW9" s="207"/>
      <c r="OMX9" s="207"/>
      <c r="OMY9" s="207"/>
      <c r="OMZ9" s="207"/>
      <c r="ONA9" s="207"/>
      <c r="ONB9" s="207"/>
      <c r="ONC9" s="207"/>
      <c r="OND9" s="207"/>
      <c r="ONE9" s="207"/>
      <c r="ONF9" s="207"/>
      <c r="ONG9" s="207"/>
      <c r="ONH9" s="207"/>
      <c r="ONI9" s="207"/>
      <c r="ONJ9" s="207"/>
      <c r="ONK9" s="207"/>
      <c r="ONL9" s="207"/>
      <c r="ONM9" s="207"/>
      <c r="ONN9" s="207"/>
      <c r="ONO9" s="207"/>
      <c r="ONP9" s="207"/>
      <c r="ONQ9" s="207"/>
      <c r="ONR9" s="207"/>
      <c r="ONS9" s="207"/>
      <c r="ONT9" s="207"/>
      <c r="ONU9" s="207"/>
      <c r="ONV9" s="207"/>
      <c r="ONW9" s="207"/>
      <c r="ONX9" s="207"/>
      <c r="ONY9" s="207"/>
      <c r="ONZ9" s="207"/>
      <c r="OOA9" s="207"/>
      <c r="OOB9" s="207"/>
      <c r="OOC9" s="207"/>
      <c r="OOD9" s="207"/>
      <c r="OOE9" s="207"/>
      <c r="OOF9" s="207"/>
      <c r="OOG9" s="207"/>
      <c r="OOH9" s="207"/>
      <c r="OOI9" s="207"/>
      <c r="OOJ9" s="207"/>
      <c r="OOK9" s="207"/>
      <c r="OOL9" s="207"/>
      <c r="OOM9" s="207"/>
      <c r="OON9" s="207"/>
      <c r="OOO9" s="207"/>
      <c r="OOP9" s="207"/>
      <c r="OOQ9" s="207"/>
      <c r="OOR9" s="207"/>
      <c r="OOS9" s="207"/>
      <c r="OOT9" s="207"/>
      <c r="OOU9" s="207"/>
      <c r="OOV9" s="207"/>
      <c r="OOW9" s="207"/>
      <c r="OOX9" s="207"/>
      <c r="OOY9" s="207"/>
      <c r="OOZ9" s="207"/>
      <c r="OPA9" s="207"/>
      <c r="OPB9" s="207"/>
      <c r="OPC9" s="207"/>
      <c r="OPD9" s="207"/>
      <c r="OPE9" s="207"/>
      <c r="OPF9" s="207"/>
      <c r="OPG9" s="207"/>
      <c r="OPH9" s="207"/>
      <c r="OPI9" s="207"/>
      <c r="OPJ9" s="207"/>
      <c r="OPK9" s="207"/>
      <c r="OPL9" s="207"/>
      <c r="OPM9" s="207"/>
      <c r="OPN9" s="207"/>
      <c r="OPO9" s="207"/>
      <c r="OPP9" s="207"/>
      <c r="OPQ9" s="207"/>
      <c r="OPR9" s="207"/>
      <c r="OPS9" s="207"/>
      <c r="OPT9" s="207"/>
      <c r="OPU9" s="207"/>
      <c r="OPV9" s="207"/>
      <c r="OPW9" s="207"/>
      <c r="OPX9" s="207"/>
      <c r="OPY9" s="207"/>
      <c r="OPZ9" s="207"/>
      <c r="OQA9" s="207"/>
      <c r="OQB9" s="207"/>
      <c r="OQC9" s="207"/>
      <c r="OQD9" s="207"/>
      <c r="OQE9" s="207"/>
      <c r="OQF9" s="207"/>
      <c r="OQG9" s="207"/>
      <c r="OQH9" s="207"/>
      <c r="OQI9" s="207"/>
      <c r="OQJ9" s="207"/>
      <c r="OQK9" s="207"/>
      <c r="OQL9" s="207"/>
      <c r="OQM9" s="207"/>
      <c r="OQN9" s="207"/>
      <c r="OQO9" s="207"/>
      <c r="OQP9" s="207"/>
      <c r="OQQ9" s="207"/>
      <c r="OQR9" s="207"/>
      <c r="OQS9" s="207"/>
      <c r="OQT9" s="207"/>
      <c r="OQU9" s="207"/>
      <c r="OQV9" s="207"/>
      <c r="OQW9" s="207"/>
      <c r="OQX9" s="207"/>
      <c r="OQY9" s="207"/>
      <c r="OQZ9" s="207"/>
      <c r="ORA9" s="207"/>
      <c r="ORB9" s="207"/>
      <c r="ORC9" s="207"/>
      <c r="ORD9" s="207"/>
      <c r="ORE9" s="207"/>
      <c r="ORF9" s="207"/>
      <c r="ORG9" s="207"/>
      <c r="ORH9" s="207"/>
      <c r="ORI9" s="207"/>
      <c r="ORJ9" s="207"/>
      <c r="ORK9" s="207"/>
      <c r="ORL9" s="207"/>
      <c r="ORM9" s="207"/>
      <c r="ORN9" s="207"/>
      <c r="ORO9" s="207"/>
      <c r="ORP9" s="207"/>
      <c r="ORQ9" s="207"/>
      <c r="ORR9" s="207"/>
      <c r="ORS9" s="207"/>
      <c r="ORT9" s="207"/>
      <c r="ORU9" s="207"/>
      <c r="ORV9" s="207"/>
      <c r="ORW9" s="207"/>
      <c r="ORX9" s="207"/>
      <c r="ORY9" s="207"/>
      <c r="ORZ9" s="207"/>
      <c r="OSA9" s="207"/>
      <c r="OSB9" s="207"/>
      <c r="OSC9" s="207"/>
      <c r="OSD9" s="207"/>
      <c r="OSE9" s="207"/>
      <c r="OSF9" s="207"/>
      <c r="OSG9" s="207"/>
      <c r="OSH9" s="207"/>
      <c r="OSI9" s="207"/>
      <c r="OSJ9" s="207"/>
      <c r="OSK9" s="207"/>
      <c r="OSL9" s="207"/>
      <c r="OSM9" s="207"/>
      <c r="OSN9" s="207"/>
      <c r="OSO9" s="207"/>
      <c r="OSP9" s="207"/>
      <c r="OSQ9" s="207"/>
      <c r="OSR9" s="207"/>
      <c r="OSS9" s="207"/>
      <c r="OST9" s="207"/>
      <c r="OSU9" s="207"/>
      <c r="OSV9" s="207"/>
      <c r="OSW9" s="207"/>
      <c r="OSX9" s="207"/>
      <c r="OSY9" s="207"/>
      <c r="OSZ9" s="207"/>
      <c r="OTA9" s="207"/>
      <c r="OTB9" s="207"/>
      <c r="OTC9" s="207"/>
      <c r="OTD9" s="207"/>
      <c r="OTE9" s="207"/>
      <c r="OTF9" s="207"/>
      <c r="OTG9" s="207"/>
      <c r="OTH9" s="207"/>
      <c r="OTI9" s="207"/>
      <c r="OTJ9" s="207"/>
      <c r="OTK9" s="207"/>
      <c r="OTL9" s="207"/>
      <c r="OTM9" s="207"/>
      <c r="OTN9" s="207"/>
      <c r="OTO9" s="207"/>
      <c r="OTP9" s="207"/>
      <c r="OTQ9" s="207"/>
      <c r="OTR9" s="207"/>
      <c r="OTS9" s="207"/>
      <c r="OTT9" s="207"/>
      <c r="OTU9" s="207"/>
      <c r="OTV9" s="207"/>
      <c r="OTW9" s="207"/>
      <c r="OTX9" s="207"/>
      <c r="OTY9" s="207"/>
      <c r="OTZ9" s="207"/>
      <c r="OUA9" s="207"/>
      <c r="OUB9" s="207"/>
      <c r="OUC9" s="207"/>
      <c r="OUD9" s="207"/>
      <c r="OUE9" s="207"/>
      <c r="OUF9" s="207"/>
      <c r="OUG9" s="207"/>
      <c r="OUH9" s="207"/>
      <c r="OUI9" s="207"/>
      <c r="OUJ9" s="207"/>
      <c r="OUK9" s="207"/>
      <c r="OUL9" s="207"/>
      <c r="OUM9" s="207"/>
      <c r="OUN9" s="207"/>
      <c r="OUO9" s="207"/>
      <c r="OUP9" s="207"/>
      <c r="OUQ9" s="207"/>
      <c r="OUR9" s="207"/>
      <c r="OUS9" s="207"/>
      <c r="OUT9" s="207"/>
      <c r="OUU9" s="207"/>
      <c r="OUV9" s="207"/>
      <c r="OUW9" s="207"/>
      <c r="OUX9" s="207"/>
      <c r="OUY9" s="207"/>
      <c r="OUZ9" s="207"/>
      <c r="OVA9" s="207"/>
      <c r="OVB9" s="207"/>
      <c r="OVC9" s="207"/>
      <c r="OVD9" s="207"/>
      <c r="OVE9" s="207"/>
      <c r="OVF9" s="207"/>
      <c r="OVG9" s="207"/>
      <c r="OVH9" s="207"/>
      <c r="OVI9" s="207"/>
      <c r="OVJ9" s="207"/>
      <c r="OVK9" s="207"/>
      <c r="OVL9" s="207"/>
      <c r="OVM9" s="207"/>
      <c r="OVN9" s="207"/>
      <c r="OVO9" s="207"/>
      <c r="OVP9" s="207"/>
      <c r="OVQ9" s="207"/>
      <c r="OVR9" s="207"/>
      <c r="OVS9" s="207"/>
      <c r="OVT9" s="207"/>
      <c r="OVU9" s="207"/>
      <c r="OVV9" s="207"/>
      <c r="OVW9" s="207"/>
      <c r="OVX9" s="207"/>
      <c r="OVY9" s="207"/>
      <c r="OVZ9" s="207"/>
      <c r="OWA9" s="207"/>
      <c r="OWB9" s="207"/>
      <c r="OWC9" s="207"/>
      <c r="OWD9" s="207"/>
      <c r="OWE9" s="207"/>
      <c r="OWF9" s="207"/>
      <c r="OWG9" s="207"/>
      <c r="OWH9" s="207"/>
      <c r="OWI9" s="207"/>
      <c r="OWJ9" s="207"/>
      <c r="OWK9" s="207"/>
      <c r="OWL9" s="207"/>
      <c r="OWM9" s="207"/>
      <c r="OWN9" s="207"/>
      <c r="OWO9" s="207"/>
      <c r="OWP9" s="207"/>
      <c r="OWQ9" s="207"/>
      <c r="OWR9" s="207"/>
      <c r="OWS9" s="207"/>
      <c r="OWT9" s="207"/>
      <c r="OWU9" s="207"/>
      <c r="OWV9" s="207"/>
      <c r="OWW9" s="207"/>
      <c r="OWX9" s="207"/>
      <c r="OWY9" s="207"/>
      <c r="OWZ9" s="207"/>
      <c r="OXA9" s="207"/>
      <c r="OXB9" s="207"/>
      <c r="OXC9" s="207"/>
      <c r="OXD9" s="207"/>
      <c r="OXE9" s="207"/>
      <c r="OXF9" s="207"/>
      <c r="OXG9" s="207"/>
      <c r="OXH9" s="207"/>
      <c r="OXI9" s="207"/>
      <c r="OXJ9" s="207"/>
      <c r="OXK9" s="207"/>
      <c r="OXL9" s="207"/>
      <c r="OXM9" s="207"/>
      <c r="OXN9" s="207"/>
      <c r="OXO9" s="207"/>
      <c r="OXP9" s="207"/>
      <c r="OXQ9" s="207"/>
      <c r="OXR9" s="207"/>
      <c r="OXS9" s="207"/>
      <c r="OXT9" s="207"/>
      <c r="OXU9" s="207"/>
      <c r="OXV9" s="207"/>
      <c r="OXW9" s="207"/>
      <c r="OXX9" s="207"/>
      <c r="OXY9" s="207"/>
      <c r="OXZ9" s="207"/>
      <c r="OYA9" s="207"/>
      <c r="OYB9" s="207"/>
      <c r="OYC9" s="207"/>
      <c r="OYD9" s="207"/>
      <c r="OYE9" s="207"/>
      <c r="OYF9" s="207"/>
      <c r="OYG9" s="207"/>
      <c r="OYH9" s="207"/>
      <c r="OYI9" s="207"/>
      <c r="OYJ9" s="207"/>
      <c r="OYK9" s="207"/>
      <c r="OYL9" s="207"/>
      <c r="OYM9" s="207"/>
      <c r="OYN9" s="207"/>
      <c r="OYO9" s="207"/>
      <c r="OYP9" s="207"/>
      <c r="OYQ9" s="207"/>
      <c r="OYR9" s="207"/>
      <c r="OYS9" s="207"/>
      <c r="OYT9" s="207"/>
      <c r="OYU9" s="207"/>
      <c r="OYV9" s="207"/>
      <c r="OYW9" s="207"/>
      <c r="OYX9" s="207"/>
      <c r="OYY9" s="207"/>
      <c r="OYZ9" s="207"/>
      <c r="OZA9" s="207"/>
      <c r="OZB9" s="207"/>
      <c r="OZC9" s="207"/>
      <c r="OZD9" s="207"/>
      <c r="OZE9" s="207"/>
      <c r="OZF9" s="207"/>
      <c r="OZG9" s="207"/>
      <c r="OZH9" s="207"/>
      <c r="OZI9" s="207"/>
      <c r="OZJ9" s="207"/>
      <c r="OZK9" s="207"/>
      <c r="OZL9" s="207"/>
      <c r="OZM9" s="207"/>
      <c r="OZN9" s="207"/>
      <c r="OZO9" s="207"/>
      <c r="OZP9" s="207"/>
      <c r="OZQ9" s="207"/>
      <c r="OZR9" s="207"/>
      <c r="OZS9" s="207"/>
      <c r="OZT9" s="207"/>
      <c r="OZU9" s="207"/>
      <c r="OZV9" s="207"/>
      <c r="OZW9" s="207"/>
      <c r="OZX9" s="207"/>
      <c r="OZY9" s="207"/>
      <c r="OZZ9" s="207"/>
      <c r="PAA9" s="207"/>
      <c r="PAB9" s="207"/>
      <c r="PAC9" s="207"/>
      <c r="PAD9" s="207"/>
      <c r="PAE9" s="207"/>
      <c r="PAF9" s="207"/>
      <c r="PAG9" s="207"/>
      <c r="PAH9" s="207"/>
      <c r="PAI9" s="207"/>
      <c r="PAJ9" s="207"/>
      <c r="PAK9" s="207"/>
      <c r="PAL9" s="207"/>
      <c r="PAM9" s="207"/>
      <c r="PAN9" s="207"/>
      <c r="PAO9" s="207"/>
      <c r="PAP9" s="207"/>
      <c r="PAQ9" s="207"/>
      <c r="PAR9" s="207"/>
      <c r="PAS9" s="207"/>
      <c r="PAT9" s="207"/>
      <c r="PAU9" s="207"/>
      <c r="PAV9" s="207"/>
      <c r="PAW9" s="207"/>
      <c r="PAX9" s="207"/>
      <c r="PAY9" s="207"/>
      <c r="PAZ9" s="207"/>
      <c r="PBA9" s="207"/>
      <c r="PBB9" s="207"/>
      <c r="PBC9" s="207"/>
      <c r="PBD9" s="207"/>
      <c r="PBE9" s="207"/>
      <c r="PBF9" s="207"/>
      <c r="PBG9" s="207"/>
      <c r="PBH9" s="207"/>
      <c r="PBI9" s="207"/>
      <c r="PBJ9" s="207"/>
      <c r="PBK9" s="207"/>
      <c r="PBL9" s="207"/>
      <c r="PBM9" s="207"/>
      <c r="PBN9" s="207"/>
      <c r="PBO9" s="207"/>
      <c r="PBP9" s="207"/>
      <c r="PBQ9" s="207"/>
      <c r="PBR9" s="207"/>
      <c r="PBS9" s="207"/>
      <c r="PBT9" s="207"/>
      <c r="PBU9" s="207"/>
      <c r="PBV9" s="207"/>
      <c r="PBW9" s="207"/>
      <c r="PBX9" s="207"/>
      <c r="PBY9" s="207"/>
      <c r="PBZ9" s="207"/>
      <c r="PCA9" s="207"/>
      <c r="PCB9" s="207"/>
      <c r="PCC9" s="207"/>
      <c r="PCD9" s="207"/>
      <c r="PCE9" s="207"/>
      <c r="PCF9" s="207"/>
      <c r="PCG9" s="207"/>
      <c r="PCH9" s="207"/>
      <c r="PCI9" s="207"/>
      <c r="PCJ9" s="207"/>
      <c r="PCK9" s="207"/>
      <c r="PCL9" s="207"/>
      <c r="PCM9" s="207"/>
      <c r="PCN9" s="207"/>
      <c r="PCO9" s="207"/>
      <c r="PCP9" s="207"/>
      <c r="PCQ9" s="207"/>
      <c r="PCR9" s="207"/>
      <c r="PCS9" s="207"/>
      <c r="PCT9" s="207"/>
      <c r="PCU9" s="207"/>
      <c r="PCV9" s="207"/>
      <c r="PCW9" s="207"/>
      <c r="PCX9" s="207"/>
      <c r="PCY9" s="207"/>
      <c r="PCZ9" s="207"/>
      <c r="PDA9" s="207"/>
      <c r="PDB9" s="207"/>
      <c r="PDC9" s="207"/>
      <c r="PDD9" s="207"/>
      <c r="PDE9" s="207"/>
      <c r="PDF9" s="207"/>
      <c r="PDG9" s="207"/>
      <c r="PDH9" s="207"/>
      <c r="PDI9" s="207"/>
      <c r="PDJ9" s="207"/>
      <c r="PDK9" s="207"/>
      <c r="PDL9" s="207"/>
      <c r="PDM9" s="207"/>
      <c r="PDN9" s="207"/>
      <c r="PDO9" s="207"/>
      <c r="PDP9" s="207"/>
      <c r="PDQ9" s="207"/>
      <c r="PDR9" s="207"/>
      <c r="PDS9" s="207"/>
      <c r="PDT9" s="207"/>
      <c r="PDU9" s="207"/>
      <c r="PDV9" s="207"/>
      <c r="PDW9" s="207"/>
      <c r="PDX9" s="207"/>
      <c r="PDY9" s="207"/>
      <c r="PDZ9" s="207"/>
      <c r="PEA9" s="207"/>
      <c r="PEB9" s="207"/>
      <c r="PEC9" s="207"/>
      <c r="PED9" s="207"/>
      <c r="PEE9" s="207"/>
      <c r="PEF9" s="207"/>
      <c r="PEG9" s="207"/>
      <c r="PEH9" s="207"/>
      <c r="PEI9" s="207"/>
      <c r="PEJ9" s="207"/>
      <c r="PEK9" s="207"/>
      <c r="PEL9" s="207"/>
      <c r="PEM9" s="207"/>
      <c r="PEN9" s="207"/>
      <c r="PEO9" s="207"/>
      <c r="PEP9" s="207"/>
      <c r="PEQ9" s="207"/>
      <c r="PER9" s="207"/>
      <c r="PES9" s="207"/>
      <c r="PET9" s="207"/>
      <c r="PEU9" s="207"/>
      <c r="PEV9" s="207"/>
      <c r="PEW9" s="207"/>
      <c r="PEX9" s="207"/>
      <c r="PEY9" s="207"/>
      <c r="PEZ9" s="207"/>
      <c r="PFA9" s="207"/>
      <c r="PFB9" s="207"/>
      <c r="PFC9" s="207"/>
      <c r="PFD9" s="207"/>
      <c r="PFE9" s="207"/>
      <c r="PFF9" s="207"/>
      <c r="PFG9" s="207"/>
      <c r="PFH9" s="207"/>
      <c r="PFI9" s="207"/>
      <c r="PFJ9" s="207"/>
      <c r="PFK9" s="207"/>
      <c r="PFL9" s="207"/>
      <c r="PFM9" s="207"/>
      <c r="PFN9" s="207"/>
      <c r="PFO9" s="207"/>
      <c r="PFP9" s="207"/>
      <c r="PFQ9" s="207"/>
      <c r="PFR9" s="207"/>
      <c r="PFS9" s="207"/>
      <c r="PFT9" s="207"/>
      <c r="PFU9" s="207"/>
      <c r="PFV9" s="207"/>
      <c r="PFW9" s="207"/>
      <c r="PFX9" s="207"/>
      <c r="PFY9" s="207"/>
      <c r="PFZ9" s="207"/>
      <c r="PGA9" s="207"/>
      <c r="PGB9" s="207"/>
      <c r="PGC9" s="207"/>
      <c r="PGD9" s="207"/>
      <c r="PGE9" s="207"/>
      <c r="PGF9" s="207"/>
      <c r="PGG9" s="207"/>
      <c r="PGH9" s="207"/>
      <c r="PGI9" s="207"/>
      <c r="PGJ9" s="207"/>
      <c r="PGK9" s="207"/>
      <c r="PGL9" s="207"/>
      <c r="PGM9" s="207"/>
      <c r="PGN9" s="207"/>
      <c r="PGO9" s="207"/>
      <c r="PGP9" s="207"/>
      <c r="PGQ9" s="207"/>
      <c r="PGR9" s="207"/>
      <c r="PGS9" s="207"/>
      <c r="PGT9" s="207"/>
      <c r="PGU9" s="207"/>
      <c r="PGV9" s="207"/>
      <c r="PGW9" s="207"/>
      <c r="PGX9" s="207"/>
      <c r="PGY9" s="207"/>
      <c r="PGZ9" s="207"/>
      <c r="PHA9" s="207"/>
      <c r="PHB9" s="207"/>
      <c r="PHC9" s="207"/>
      <c r="PHD9" s="207"/>
      <c r="PHE9" s="207"/>
      <c r="PHF9" s="207"/>
      <c r="PHG9" s="207"/>
      <c r="PHH9" s="207"/>
      <c r="PHI9" s="207"/>
      <c r="PHJ9" s="207"/>
      <c r="PHK9" s="207"/>
      <c r="PHL9" s="207"/>
      <c r="PHM9" s="207"/>
      <c r="PHN9" s="207"/>
      <c r="PHO9" s="207"/>
      <c r="PHP9" s="207"/>
      <c r="PHQ9" s="207"/>
      <c r="PHR9" s="207"/>
      <c r="PHS9" s="207"/>
      <c r="PHT9" s="207"/>
      <c r="PHU9" s="207"/>
      <c r="PHV9" s="207"/>
      <c r="PHW9" s="207"/>
      <c r="PHX9" s="207"/>
      <c r="PHY9" s="207"/>
      <c r="PHZ9" s="207"/>
      <c r="PIA9" s="207"/>
      <c r="PIB9" s="207"/>
      <c r="PIC9" s="207"/>
      <c r="PID9" s="207"/>
      <c r="PIE9" s="207"/>
      <c r="PIF9" s="207"/>
      <c r="PIG9" s="207"/>
      <c r="PIH9" s="207"/>
      <c r="PII9" s="207"/>
      <c r="PIJ9" s="207"/>
      <c r="PIK9" s="207"/>
      <c r="PIL9" s="207"/>
      <c r="PIM9" s="207"/>
      <c r="PIN9" s="207"/>
      <c r="PIO9" s="207"/>
      <c r="PIP9" s="207"/>
      <c r="PIQ9" s="207"/>
      <c r="PIR9" s="207"/>
      <c r="PIS9" s="207"/>
      <c r="PIT9" s="207"/>
      <c r="PIU9" s="207"/>
      <c r="PIV9" s="207"/>
      <c r="PIW9" s="207"/>
      <c r="PIX9" s="207"/>
      <c r="PIY9" s="207"/>
      <c r="PIZ9" s="207"/>
      <c r="PJA9" s="207"/>
      <c r="PJB9" s="207"/>
      <c r="PJC9" s="207"/>
      <c r="PJD9" s="207"/>
      <c r="PJE9" s="207"/>
      <c r="PJF9" s="207"/>
      <c r="PJG9" s="207"/>
      <c r="PJH9" s="207"/>
      <c r="PJI9" s="207"/>
      <c r="PJJ9" s="207"/>
      <c r="PJK9" s="207"/>
      <c r="PJL9" s="207"/>
      <c r="PJM9" s="207"/>
      <c r="PJN9" s="207"/>
      <c r="PJO9" s="207"/>
      <c r="PJP9" s="207"/>
      <c r="PJQ9" s="207"/>
      <c r="PJR9" s="207"/>
      <c r="PJS9" s="207"/>
      <c r="PJT9" s="207"/>
      <c r="PJU9" s="207"/>
      <c r="PJV9" s="207"/>
      <c r="PJW9" s="207"/>
      <c r="PJX9" s="207"/>
      <c r="PJY9" s="207"/>
      <c r="PJZ9" s="207"/>
      <c r="PKA9" s="207"/>
      <c r="PKB9" s="207"/>
      <c r="PKC9" s="207"/>
      <c r="PKD9" s="207"/>
      <c r="PKE9" s="207"/>
      <c r="PKF9" s="207"/>
      <c r="PKG9" s="207"/>
      <c r="PKH9" s="207"/>
      <c r="PKI9" s="207"/>
      <c r="PKJ9" s="207"/>
      <c r="PKK9" s="207"/>
      <c r="PKL9" s="207"/>
      <c r="PKM9" s="207"/>
      <c r="PKN9" s="207"/>
      <c r="PKO9" s="207"/>
      <c r="PKP9" s="207"/>
      <c r="PKQ9" s="207"/>
      <c r="PKR9" s="207"/>
      <c r="PKS9" s="207"/>
      <c r="PKT9" s="207"/>
      <c r="PKU9" s="207"/>
      <c r="PKV9" s="207"/>
      <c r="PKW9" s="207"/>
      <c r="PKX9" s="207"/>
      <c r="PKY9" s="207"/>
      <c r="PKZ9" s="207"/>
      <c r="PLA9" s="207"/>
      <c r="PLB9" s="207"/>
      <c r="PLC9" s="207"/>
      <c r="PLD9" s="207"/>
      <c r="PLE9" s="207"/>
      <c r="PLF9" s="207"/>
      <c r="PLG9" s="207"/>
      <c r="PLH9" s="207"/>
      <c r="PLI9" s="207"/>
      <c r="PLJ9" s="207"/>
      <c r="PLK9" s="207"/>
      <c r="PLL9" s="207"/>
      <c r="PLM9" s="207"/>
      <c r="PLN9" s="207"/>
      <c r="PLO9" s="207"/>
      <c r="PLP9" s="207"/>
      <c r="PLQ9" s="207"/>
      <c r="PLR9" s="207"/>
      <c r="PLS9" s="207"/>
      <c r="PLT9" s="207"/>
      <c r="PLU9" s="207"/>
      <c r="PLV9" s="207"/>
      <c r="PLW9" s="207"/>
      <c r="PLX9" s="207"/>
      <c r="PLY9" s="207"/>
      <c r="PLZ9" s="207"/>
      <c r="PMA9" s="207"/>
      <c r="PMB9" s="207"/>
      <c r="PMC9" s="207"/>
      <c r="PMD9" s="207"/>
      <c r="PME9" s="207"/>
      <c r="PMF9" s="207"/>
      <c r="PMG9" s="207"/>
      <c r="PMH9" s="207"/>
      <c r="PMI9" s="207"/>
      <c r="PMJ9" s="207"/>
      <c r="PMK9" s="207"/>
      <c r="PML9" s="207"/>
      <c r="PMM9" s="207"/>
      <c r="PMN9" s="207"/>
      <c r="PMO9" s="207"/>
      <c r="PMP9" s="207"/>
      <c r="PMQ9" s="207"/>
      <c r="PMR9" s="207"/>
      <c r="PMS9" s="207"/>
      <c r="PMT9" s="207"/>
      <c r="PMU9" s="207"/>
      <c r="PMV9" s="207"/>
      <c r="PMW9" s="207"/>
      <c r="PMX9" s="207"/>
      <c r="PMY9" s="207"/>
      <c r="PMZ9" s="207"/>
      <c r="PNA9" s="207"/>
      <c r="PNB9" s="207"/>
      <c r="PNC9" s="207"/>
      <c r="PND9" s="207"/>
      <c r="PNE9" s="207"/>
      <c r="PNF9" s="207"/>
      <c r="PNG9" s="207"/>
      <c r="PNH9" s="207"/>
      <c r="PNI9" s="207"/>
      <c r="PNJ9" s="207"/>
      <c r="PNK9" s="207"/>
      <c r="PNL9" s="207"/>
      <c r="PNM9" s="207"/>
      <c r="PNN9" s="207"/>
      <c r="PNO9" s="207"/>
      <c r="PNP9" s="207"/>
      <c r="PNQ9" s="207"/>
      <c r="PNR9" s="207"/>
      <c r="PNS9" s="207"/>
      <c r="PNT9" s="207"/>
      <c r="PNU9" s="207"/>
      <c r="PNV9" s="207"/>
      <c r="PNW9" s="207"/>
      <c r="PNX9" s="207"/>
      <c r="PNY9" s="207"/>
      <c r="PNZ9" s="207"/>
      <c r="POA9" s="207"/>
      <c r="POB9" s="207"/>
      <c r="POC9" s="207"/>
      <c r="POD9" s="207"/>
      <c r="POE9" s="207"/>
      <c r="POF9" s="207"/>
      <c r="POG9" s="207"/>
      <c r="POH9" s="207"/>
      <c r="POI9" s="207"/>
      <c r="POJ9" s="207"/>
      <c r="POK9" s="207"/>
      <c r="POL9" s="207"/>
      <c r="POM9" s="207"/>
      <c r="PON9" s="207"/>
      <c r="POO9" s="207"/>
      <c r="POP9" s="207"/>
      <c r="POQ9" s="207"/>
      <c r="POR9" s="207"/>
      <c r="POS9" s="207"/>
      <c r="POT9" s="207"/>
      <c r="POU9" s="207"/>
      <c r="POV9" s="207"/>
      <c r="POW9" s="207"/>
      <c r="POX9" s="207"/>
      <c r="POY9" s="207"/>
      <c r="POZ9" s="207"/>
      <c r="PPA9" s="207"/>
      <c r="PPB9" s="207"/>
      <c r="PPC9" s="207"/>
      <c r="PPD9" s="207"/>
      <c r="PPE9" s="207"/>
      <c r="PPF9" s="207"/>
      <c r="PPG9" s="207"/>
      <c r="PPH9" s="207"/>
      <c r="PPI9" s="207"/>
      <c r="PPJ9" s="207"/>
      <c r="PPK9" s="207"/>
      <c r="PPL9" s="207"/>
      <c r="PPM9" s="207"/>
      <c r="PPN9" s="207"/>
      <c r="PPO9" s="207"/>
      <c r="PPP9" s="207"/>
      <c r="PPQ9" s="207"/>
      <c r="PPR9" s="207"/>
      <c r="PPS9" s="207"/>
      <c r="PPT9" s="207"/>
      <c r="PPU9" s="207"/>
      <c r="PPV9" s="207"/>
      <c r="PPW9" s="207"/>
      <c r="PPX9" s="207"/>
      <c r="PPY9" s="207"/>
      <c r="PPZ9" s="207"/>
      <c r="PQA9" s="207"/>
      <c r="PQB9" s="207"/>
      <c r="PQC9" s="207"/>
      <c r="PQD9" s="207"/>
      <c r="PQE9" s="207"/>
      <c r="PQF9" s="207"/>
      <c r="PQG9" s="207"/>
      <c r="PQH9" s="207"/>
      <c r="PQI9" s="207"/>
      <c r="PQJ9" s="207"/>
      <c r="PQK9" s="207"/>
      <c r="PQL9" s="207"/>
      <c r="PQM9" s="207"/>
      <c r="PQN9" s="207"/>
      <c r="PQO9" s="207"/>
      <c r="PQP9" s="207"/>
      <c r="PQQ9" s="207"/>
      <c r="PQR9" s="207"/>
      <c r="PQS9" s="207"/>
      <c r="PQT9" s="207"/>
      <c r="PQU9" s="207"/>
      <c r="PQV9" s="207"/>
      <c r="PQW9" s="207"/>
      <c r="PQX9" s="207"/>
      <c r="PQY9" s="207"/>
      <c r="PQZ9" s="207"/>
      <c r="PRA9" s="207"/>
      <c r="PRB9" s="207"/>
      <c r="PRC9" s="207"/>
      <c r="PRD9" s="207"/>
      <c r="PRE9" s="207"/>
      <c r="PRF9" s="207"/>
      <c r="PRG9" s="207"/>
      <c r="PRH9" s="207"/>
      <c r="PRI9" s="207"/>
      <c r="PRJ9" s="207"/>
      <c r="PRK9" s="207"/>
      <c r="PRL9" s="207"/>
      <c r="PRM9" s="207"/>
      <c r="PRN9" s="207"/>
      <c r="PRO9" s="207"/>
      <c r="PRP9" s="207"/>
      <c r="PRQ9" s="207"/>
      <c r="PRR9" s="207"/>
      <c r="PRS9" s="207"/>
      <c r="PRT9" s="207"/>
      <c r="PRU9" s="207"/>
      <c r="PRV9" s="207"/>
      <c r="PRW9" s="207"/>
      <c r="PRX9" s="207"/>
      <c r="PRY9" s="207"/>
      <c r="PRZ9" s="207"/>
      <c r="PSA9" s="207"/>
      <c r="PSB9" s="207"/>
      <c r="PSC9" s="207"/>
      <c r="PSD9" s="207"/>
      <c r="PSE9" s="207"/>
      <c r="PSF9" s="207"/>
      <c r="PSG9" s="207"/>
      <c r="PSH9" s="207"/>
      <c r="PSI9" s="207"/>
      <c r="PSJ9" s="207"/>
      <c r="PSK9" s="207"/>
      <c r="PSL9" s="207"/>
      <c r="PSM9" s="207"/>
      <c r="PSN9" s="207"/>
      <c r="PSO9" s="207"/>
      <c r="PSP9" s="207"/>
      <c r="PSQ9" s="207"/>
      <c r="PSR9" s="207"/>
      <c r="PSS9" s="207"/>
      <c r="PST9" s="207"/>
      <c r="PSU9" s="207"/>
      <c r="PSV9" s="207"/>
      <c r="PSW9" s="207"/>
      <c r="PSX9" s="207"/>
      <c r="PSY9" s="207"/>
      <c r="PSZ9" s="207"/>
      <c r="PTA9" s="207"/>
      <c r="PTB9" s="207"/>
      <c r="PTC9" s="207"/>
      <c r="PTD9" s="207"/>
      <c r="PTE9" s="207"/>
      <c r="PTF9" s="207"/>
      <c r="PTG9" s="207"/>
      <c r="PTH9" s="207"/>
      <c r="PTI9" s="207"/>
      <c r="PTJ9" s="207"/>
      <c r="PTK9" s="207"/>
      <c r="PTL9" s="207"/>
      <c r="PTM9" s="207"/>
      <c r="PTN9" s="207"/>
      <c r="PTO9" s="207"/>
      <c r="PTP9" s="207"/>
      <c r="PTQ9" s="207"/>
      <c r="PTR9" s="207"/>
      <c r="PTS9" s="207"/>
      <c r="PTT9" s="207"/>
      <c r="PTU9" s="207"/>
      <c r="PTV9" s="207"/>
      <c r="PTW9" s="207"/>
      <c r="PTX9" s="207"/>
      <c r="PTY9" s="207"/>
      <c r="PTZ9" s="207"/>
      <c r="PUA9" s="207"/>
      <c r="PUB9" s="207"/>
      <c r="PUC9" s="207"/>
      <c r="PUD9" s="207"/>
      <c r="PUE9" s="207"/>
      <c r="PUF9" s="207"/>
      <c r="PUG9" s="207"/>
      <c r="PUH9" s="207"/>
      <c r="PUI9" s="207"/>
      <c r="PUJ9" s="207"/>
      <c r="PUK9" s="207"/>
      <c r="PUL9" s="207"/>
      <c r="PUM9" s="207"/>
      <c r="PUN9" s="207"/>
      <c r="PUO9" s="207"/>
      <c r="PUP9" s="207"/>
      <c r="PUQ9" s="207"/>
      <c r="PUR9" s="207"/>
      <c r="PUS9" s="207"/>
      <c r="PUT9" s="207"/>
      <c r="PUU9" s="207"/>
      <c r="PUV9" s="207"/>
      <c r="PUW9" s="207"/>
      <c r="PUX9" s="207"/>
      <c r="PUY9" s="207"/>
      <c r="PUZ9" s="207"/>
      <c r="PVA9" s="207"/>
      <c r="PVB9" s="207"/>
      <c r="PVC9" s="207"/>
      <c r="PVD9" s="207"/>
      <c r="PVE9" s="207"/>
      <c r="PVF9" s="207"/>
      <c r="PVG9" s="207"/>
      <c r="PVH9" s="207"/>
      <c r="PVI9" s="207"/>
      <c r="PVJ9" s="207"/>
      <c r="PVK9" s="207"/>
      <c r="PVL9" s="207"/>
      <c r="PVM9" s="207"/>
      <c r="PVN9" s="207"/>
      <c r="PVO9" s="207"/>
      <c r="PVP9" s="207"/>
      <c r="PVQ9" s="207"/>
      <c r="PVR9" s="207"/>
      <c r="PVS9" s="207"/>
      <c r="PVT9" s="207"/>
      <c r="PVU9" s="207"/>
      <c r="PVV9" s="207"/>
      <c r="PVW9" s="207"/>
      <c r="PVX9" s="207"/>
      <c r="PVY9" s="207"/>
      <c r="PVZ9" s="207"/>
      <c r="PWA9" s="207"/>
      <c r="PWB9" s="207"/>
      <c r="PWC9" s="207"/>
      <c r="PWD9" s="207"/>
      <c r="PWE9" s="207"/>
      <c r="PWF9" s="207"/>
      <c r="PWG9" s="207"/>
      <c r="PWH9" s="207"/>
      <c r="PWI9" s="207"/>
      <c r="PWJ9" s="207"/>
      <c r="PWK9" s="207"/>
      <c r="PWL9" s="207"/>
      <c r="PWM9" s="207"/>
      <c r="PWN9" s="207"/>
      <c r="PWO9" s="207"/>
      <c r="PWP9" s="207"/>
      <c r="PWQ9" s="207"/>
      <c r="PWR9" s="207"/>
      <c r="PWS9" s="207"/>
      <c r="PWT9" s="207"/>
      <c r="PWU9" s="207"/>
      <c r="PWV9" s="207"/>
      <c r="PWW9" s="207"/>
      <c r="PWX9" s="207"/>
      <c r="PWY9" s="207"/>
      <c r="PWZ9" s="207"/>
      <c r="PXA9" s="207"/>
      <c r="PXB9" s="207"/>
      <c r="PXC9" s="207"/>
      <c r="PXD9" s="207"/>
      <c r="PXE9" s="207"/>
      <c r="PXF9" s="207"/>
      <c r="PXG9" s="207"/>
      <c r="PXH9" s="207"/>
      <c r="PXI9" s="207"/>
      <c r="PXJ9" s="207"/>
      <c r="PXK9" s="207"/>
      <c r="PXL9" s="207"/>
      <c r="PXM9" s="207"/>
      <c r="PXN9" s="207"/>
      <c r="PXO9" s="207"/>
      <c r="PXP9" s="207"/>
      <c r="PXQ9" s="207"/>
      <c r="PXR9" s="207"/>
      <c r="PXS9" s="207"/>
      <c r="PXT9" s="207"/>
      <c r="PXU9" s="207"/>
      <c r="PXV9" s="207"/>
      <c r="PXW9" s="207"/>
      <c r="PXX9" s="207"/>
      <c r="PXY9" s="207"/>
      <c r="PXZ9" s="207"/>
      <c r="PYA9" s="207"/>
      <c r="PYB9" s="207"/>
      <c r="PYC9" s="207"/>
      <c r="PYD9" s="207"/>
      <c r="PYE9" s="207"/>
      <c r="PYF9" s="207"/>
      <c r="PYG9" s="207"/>
      <c r="PYH9" s="207"/>
      <c r="PYI9" s="207"/>
      <c r="PYJ9" s="207"/>
      <c r="PYK9" s="207"/>
      <c r="PYL9" s="207"/>
      <c r="PYM9" s="207"/>
      <c r="PYN9" s="207"/>
      <c r="PYO9" s="207"/>
      <c r="PYP9" s="207"/>
      <c r="PYQ9" s="207"/>
      <c r="PYR9" s="207"/>
      <c r="PYS9" s="207"/>
      <c r="PYT9" s="207"/>
      <c r="PYU9" s="207"/>
      <c r="PYV9" s="207"/>
      <c r="PYW9" s="207"/>
      <c r="PYX9" s="207"/>
      <c r="PYY9" s="207"/>
      <c r="PYZ9" s="207"/>
      <c r="PZA9" s="207"/>
      <c r="PZB9" s="207"/>
      <c r="PZC9" s="207"/>
      <c r="PZD9" s="207"/>
      <c r="PZE9" s="207"/>
      <c r="PZF9" s="207"/>
      <c r="PZG9" s="207"/>
      <c r="PZH9" s="207"/>
      <c r="PZI9" s="207"/>
      <c r="PZJ9" s="207"/>
      <c r="PZK9" s="207"/>
      <c r="PZL9" s="207"/>
      <c r="PZM9" s="207"/>
      <c r="PZN9" s="207"/>
      <c r="PZO9" s="207"/>
      <c r="PZP9" s="207"/>
      <c r="PZQ9" s="207"/>
      <c r="PZR9" s="207"/>
      <c r="PZS9" s="207"/>
      <c r="PZT9" s="207"/>
      <c r="PZU9" s="207"/>
      <c r="PZV9" s="207"/>
      <c r="PZW9" s="207"/>
      <c r="PZX9" s="207"/>
      <c r="PZY9" s="207"/>
      <c r="PZZ9" s="207"/>
      <c r="QAA9" s="207"/>
      <c r="QAB9" s="207"/>
      <c r="QAC9" s="207"/>
      <c r="QAD9" s="207"/>
      <c r="QAE9" s="207"/>
      <c r="QAF9" s="207"/>
      <c r="QAG9" s="207"/>
      <c r="QAH9" s="207"/>
      <c r="QAI9" s="207"/>
      <c r="QAJ9" s="207"/>
      <c r="QAK9" s="207"/>
      <c r="QAL9" s="207"/>
      <c r="QAM9" s="207"/>
      <c r="QAN9" s="207"/>
      <c r="QAO9" s="207"/>
      <c r="QAP9" s="207"/>
      <c r="QAQ9" s="207"/>
      <c r="QAR9" s="207"/>
      <c r="QAS9" s="207"/>
      <c r="QAT9" s="207"/>
      <c r="QAU9" s="207"/>
      <c r="QAV9" s="207"/>
      <c r="QAW9" s="207"/>
      <c r="QAX9" s="207"/>
      <c r="QAY9" s="207"/>
      <c r="QAZ9" s="207"/>
      <c r="QBA9" s="207"/>
      <c r="QBB9" s="207"/>
      <c r="QBC9" s="207"/>
      <c r="QBD9" s="207"/>
      <c r="QBE9" s="207"/>
      <c r="QBF9" s="207"/>
      <c r="QBG9" s="207"/>
      <c r="QBH9" s="207"/>
      <c r="QBI9" s="207"/>
      <c r="QBJ9" s="207"/>
      <c r="QBK9" s="207"/>
      <c r="QBL9" s="207"/>
      <c r="QBM9" s="207"/>
      <c r="QBN9" s="207"/>
      <c r="QBO9" s="207"/>
      <c r="QBP9" s="207"/>
      <c r="QBQ9" s="207"/>
      <c r="QBR9" s="207"/>
      <c r="QBS9" s="207"/>
      <c r="QBT9" s="207"/>
      <c r="QBU9" s="207"/>
      <c r="QBV9" s="207"/>
      <c r="QBW9" s="207"/>
      <c r="QBX9" s="207"/>
      <c r="QBY9" s="207"/>
      <c r="QBZ9" s="207"/>
      <c r="QCA9" s="207"/>
      <c r="QCB9" s="207"/>
      <c r="QCC9" s="207"/>
      <c r="QCD9" s="207"/>
      <c r="QCE9" s="207"/>
      <c r="QCF9" s="207"/>
      <c r="QCG9" s="207"/>
      <c r="QCH9" s="207"/>
      <c r="QCI9" s="207"/>
      <c r="QCJ9" s="207"/>
      <c r="QCK9" s="207"/>
      <c r="QCL9" s="207"/>
      <c r="QCM9" s="207"/>
      <c r="QCN9" s="207"/>
      <c r="QCO9" s="207"/>
      <c r="QCP9" s="207"/>
      <c r="QCQ9" s="207"/>
      <c r="QCR9" s="207"/>
      <c r="QCS9" s="207"/>
      <c r="QCT9" s="207"/>
      <c r="QCU9" s="207"/>
      <c r="QCV9" s="207"/>
      <c r="QCW9" s="207"/>
      <c r="QCX9" s="207"/>
      <c r="QCY9" s="207"/>
      <c r="QCZ9" s="207"/>
      <c r="QDA9" s="207"/>
      <c r="QDB9" s="207"/>
      <c r="QDC9" s="207"/>
      <c r="QDD9" s="207"/>
      <c r="QDE9" s="207"/>
      <c r="QDF9" s="207"/>
      <c r="QDG9" s="207"/>
      <c r="QDH9" s="207"/>
      <c r="QDI9" s="207"/>
      <c r="QDJ9" s="207"/>
      <c r="QDK9" s="207"/>
      <c r="QDL9" s="207"/>
      <c r="QDM9" s="207"/>
      <c r="QDN9" s="207"/>
      <c r="QDO9" s="207"/>
      <c r="QDP9" s="207"/>
      <c r="QDQ9" s="207"/>
      <c r="QDR9" s="207"/>
      <c r="QDS9" s="207"/>
      <c r="QDT9" s="207"/>
      <c r="QDU9" s="207"/>
      <c r="QDV9" s="207"/>
      <c r="QDW9" s="207"/>
      <c r="QDX9" s="207"/>
      <c r="QDY9" s="207"/>
      <c r="QDZ9" s="207"/>
      <c r="QEA9" s="207"/>
      <c r="QEB9" s="207"/>
      <c r="QEC9" s="207"/>
      <c r="QED9" s="207"/>
      <c r="QEE9" s="207"/>
      <c r="QEF9" s="207"/>
      <c r="QEG9" s="207"/>
      <c r="QEH9" s="207"/>
      <c r="QEI9" s="207"/>
      <c r="QEJ9" s="207"/>
      <c r="QEK9" s="207"/>
      <c r="QEL9" s="207"/>
      <c r="QEM9" s="207"/>
      <c r="QEN9" s="207"/>
      <c r="QEO9" s="207"/>
      <c r="QEP9" s="207"/>
      <c r="QEQ9" s="207"/>
      <c r="QER9" s="207"/>
      <c r="QES9" s="207"/>
      <c r="QET9" s="207"/>
      <c r="QEU9" s="207"/>
      <c r="QEV9" s="207"/>
      <c r="QEW9" s="207"/>
      <c r="QEX9" s="207"/>
      <c r="QEY9" s="207"/>
      <c r="QEZ9" s="207"/>
      <c r="QFA9" s="207"/>
      <c r="QFB9" s="207"/>
      <c r="QFC9" s="207"/>
      <c r="QFD9" s="207"/>
      <c r="QFE9" s="207"/>
      <c r="QFF9" s="207"/>
      <c r="QFG9" s="207"/>
      <c r="QFH9" s="207"/>
      <c r="QFI9" s="207"/>
      <c r="QFJ9" s="207"/>
      <c r="QFK9" s="207"/>
      <c r="QFL9" s="207"/>
      <c r="QFM9" s="207"/>
      <c r="QFN9" s="207"/>
      <c r="QFO9" s="207"/>
      <c r="QFP9" s="207"/>
      <c r="QFQ9" s="207"/>
      <c r="QFR9" s="207"/>
      <c r="QFS9" s="207"/>
      <c r="QFT9" s="207"/>
      <c r="QFU9" s="207"/>
      <c r="QFV9" s="207"/>
      <c r="QFW9" s="207"/>
      <c r="QFX9" s="207"/>
      <c r="QFY9" s="207"/>
      <c r="QFZ9" s="207"/>
      <c r="QGA9" s="207"/>
      <c r="QGB9" s="207"/>
      <c r="QGC9" s="207"/>
      <c r="QGD9" s="207"/>
      <c r="QGE9" s="207"/>
      <c r="QGF9" s="207"/>
      <c r="QGG9" s="207"/>
      <c r="QGH9" s="207"/>
      <c r="QGI9" s="207"/>
      <c r="QGJ9" s="207"/>
      <c r="QGK9" s="207"/>
      <c r="QGL9" s="207"/>
      <c r="QGM9" s="207"/>
      <c r="QGN9" s="207"/>
      <c r="QGO9" s="207"/>
      <c r="QGP9" s="207"/>
      <c r="QGQ9" s="207"/>
      <c r="QGR9" s="207"/>
      <c r="QGS9" s="207"/>
      <c r="QGT9" s="207"/>
      <c r="QGU9" s="207"/>
      <c r="QGV9" s="207"/>
      <c r="QGW9" s="207"/>
      <c r="QGX9" s="207"/>
      <c r="QGY9" s="207"/>
      <c r="QGZ9" s="207"/>
      <c r="QHA9" s="207"/>
      <c r="QHB9" s="207"/>
      <c r="QHC9" s="207"/>
      <c r="QHD9" s="207"/>
      <c r="QHE9" s="207"/>
      <c r="QHF9" s="207"/>
      <c r="QHG9" s="207"/>
      <c r="QHH9" s="207"/>
      <c r="QHI9" s="207"/>
      <c r="QHJ9" s="207"/>
      <c r="QHK9" s="207"/>
      <c r="QHL9" s="207"/>
      <c r="QHM9" s="207"/>
      <c r="QHN9" s="207"/>
      <c r="QHO9" s="207"/>
      <c r="QHP9" s="207"/>
      <c r="QHQ9" s="207"/>
      <c r="QHR9" s="207"/>
      <c r="QHS9" s="207"/>
      <c r="QHT9" s="207"/>
      <c r="QHU9" s="207"/>
      <c r="QHV9" s="207"/>
      <c r="QHW9" s="207"/>
      <c r="QHX9" s="207"/>
      <c r="QHY9" s="207"/>
      <c r="QHZ9" s="207"/>
      <c r="QIA9" s="207"/>
      <c r="QIB9" s="207"/>
      <c r="QIC9" s="207"/>
      <c r="QID9" s="207"/>
      <c r="QIE9" s="207"/>
      <c r="QIF9" s="207"/>
      <c r="QIG9" s="207"/>
      <c r="QIH9" s="207"/>
      <c r="QII9" s="207"/>
      <c r="QIJ9" s="207"/>
      <c r="QIK9" s="207"/>
      <c r="QIL9" s="207"/>
      <c r="QIM9" s="207"/>
      <c r="QIN9" s="207"/>
      <c r="QIO9" s="207"/>
      <c r="QIP9" s="207"/>
      <c r="QIQ9" s="207"/>
      <c r="QIR9" s="207"/>
      <c r="QIS9" s="207"/>
      <c r="QIT9" s="207"/>
      <c r="QIU9" s="207"/>
      <c r="QIV9" s="207"/>
      <c r="QIW9" s="207"/>
      <c r="QIX9" s="207"/>
      <c r="QIY9" s="207"/>
      <c r="QIZ9" s="207"/>
      <c r="QJA9" s="207"/>
      <c r="QJB9" s="207"/>
      <c r="QJC9" s="207"/>
      <c r="QJD9" s="207"/>
      <c r="QJE9" s="207"/>
      <c r="QJF9" s="207"/>
      <c r="QJG9" s="207"/>
      <c r="QJH9" s="207"/>
      <c r="QJI9" s="207"/>
      <c r="QJJ9" s="207"/>
      <c r="QJK9" s="207"/>
      <c r="QJL9" s="207"/>
      <c r="QJM9" s="207"/>
      <c r="QJN9" s="207"/>
      <c r="QJO9" s="207"/>
      <c r="QJP9" s="207"/>
      <c r="QJQ9" s="207"/>
      <c r="QJR9" s="207"/>
      <c r="QJS9" s="207"/>
      <c r="QJT9" s="207"/>
      <c r="QJU9" s="207"/>
      <c r="QJV9" s="207"/>
      <c r="QJW9" s="207"/>
      <c r="QJX9" s="207"/>
      <c r="QJY9" s="207"/>
      <c r="QJZ9" s="207"/>
      <c r="QKA9" s="207"/>
      <c r="QKB9" s="207"/>
      <c r="QKC9" s="207"/>
      <c r="QKD9" s="207"/>
      <c r="QKE9" s="207"/>
      <c r="QKF9" s="207"/>
      <c r="QKG9" s="207"/>
      <c r="QKH9" s="207"/>
      <c r="QKI9" s="207"/>
      <c r="QKJ9" s="207"/>
      <c r="QKK9" s="207"/>
      <c r="QKL9" s="207"/>
      <c r="QKM9" s="207"/>
      <c r="QKN9" s="207"/>
      <c r="QKO9" s="207"/>
      <c r="QKP9" s="207"/>
      <c r="QKQ9" s="207"/>
      <c r="QKR9" s="207"/>
      <c r="QKS9" s="207"/>
      <c r="QKT9" s="207"/>
      <c r="QKU9" s="207"/>
      <c r="QKV9" s="207"/>
      <c r="QKW9" s="207"/>
      <c r="QKX9" s="207"/>
      <c r="QKY9" s="207"/>
      <c r="QKZ9" s="207"/>
      <c r="QLA9" s="207"/>
      <c r="QLB9" s="207"/>
      <c r="QLC9" s="207"/>
      <c r="QLD9" s="207"/>
      <c r="QLE9" s="207"/>
      <c r="QLF9" s="207"/>
      <c r="QLG9" s="207"/>
      <c r="QLH9" s="207"/>
      <c r="QLI9" s="207"/>
      <c r="QLJ9" s="207"/>
      <c r="QLK9" s="207"/>
      <c r="QLL9" s="207"/>
      <c r="QLM9" s="207"/>
      <c r="QLN9" s="207"/>
      <c r="QLO9" s="207"/>
      <c r="QLP9" s="207"/>
      <c r="QLQ9" s="207"/>
      <c r="QLR9" s="207"/>
      <c r="QLS9" s="207"/>
      <c r="QLT9" s="207"/>
      <c r="QLU9" s="207"/>
      <c r="QLV9" s="207"/>
      <c r="QLW9" s="207"/>
      <c r="QLX9" s="207"/>
      <c r="QLY9" s="207"/>
      <c r="QLZ9" s="207"/>
      <c r="QMA9" s="207"/>
      <c r="QMB9" s="207"/>
      <c r="QMC9" s="207"/>
      <c r="QMD9" s="207"/>
      <c r="QME9" s="207"/>
      <c r="QMF9" s="207"/>
      <c r="QMG9" s="207"/>
      <c r="QMH9" s="207"/>
      <c r="QMI9" s="207"/>
      <c r="QMJ9" s="207"/>
      <c r="QMK9" s="207"/>
      <c r="QML9" s="207"/>
      <c r="QMM9" s="207"/>
      <c r="QMN9" s="207"/>
      <c r="QMO9" s="207"/>
      <c r="QMP9" s="207"/>
      <c r="QMQ9" s="207"/>
      <c r="QMR9" s="207"/>
      <c r="QMS9" s="207"/>
      <c r="QMT9" s="207"/>
      <c r="QMU9" s="207"/>
      <c r="QMV9" s="207"/>
      <c r="QMW9" s="207"/>
      <c r="QMX9" s="207"/>
      <c r="QMY9" s="207"/>
      <c r="QMZ9" s="207"/>
      <c r="QNA9" s="207"/>
      <c r="QNB9" s="207"/>
      <c r="QNC9" s="207"/>
      <c r="QND9" s="207"/>
      <c r="QNE9" s="207"/>
      <c r="QNF9" s="207"/>
      <c r="QNG9" s="207"/>
      <c r="QNH9" s="207"/>
      <c r="QNI9" s="207"/>
      <c r="QNJ9" s="207"/>
      <c r="QNK9" s="207"/>
      <c r="QNL9" s="207"/>
      <c r="QNM9" s="207"/>
      <c r="QNN9" s="207"/>
      <c r="QNO9" s="207"/>
      <c r="QNP9" s="207"/>
      <c r="QNQ9" s="207"/>
      <c r="QNR9" s="207"/>
      <c r="QNS9" s="207"/>
      <c r="QNT9" s="207"/>
      <c r="QNU9" s="207"/>
      <c r="QNV9" s="207"/>
      <c r="QNW9" s="207"/>
      <c r="QNX9" s="207"/>
      <c r="QNY9" s="207"/>
      <c r="QNZ9" s="207"/>
      <c r="QOA9" s="207"/>
      <c r="QOB9" s="207"/>
      <c r="QOC9" s="207"/>
      <c r="QOD9" s="207"/>
      <c r="QOE9" s="207"/>
      <c r="QOF9" s="207"/>
      <c r="QOG9" s="207"/>
      <c r="QOH9" s="207"/>
      <c r="QOI9" s="207"/>
      <c r="QOJ9" s="207"/>
      <c r="QOK9" s="207"/>
      <c r="QOL9" s="207"/>
      <c r="QOM9" s="207"/>
      <c r="QON9" s="207"/>
      <c r="QOO9" s="207"/>
      <c r="QOP9" s="207"/>
      <c r="QOQ9" s="207"/>
      <c r="QOR9" s="207"/>
      <c r="QOS9" s="207"/>
      <c r="QOT9" s="207"/>
      <c r="QOU9" s="207"/>
      <c r="QOV9" s="207"/>
      <c r="QOW9" s="207"/>
      <c r="QOX9" s="207"/>
      <c r="QOY9" s="207"/>
      <c r="QOZ9" s="207"/>
      <c r="QPA9" s="207"/>
      <c r="QPB9" s="207"/>
      <c r="QPC9" s="207"/>
      <c r="QPD9" s="207"/>
      <c r="QPE9" s="207"/>
      <c r="QPF9" s="207"/>
      <c r="QPG9" s="207"/>
      <c r="QPH9" s="207"/>
      <c r="QPI9" s="207"/>
      <c r="QPJ9" s="207"/>
      <c r="QPK9" s="207"/>
      <c r="QPL9" s="207"/>
      <c r="QPM9" s="207"/>
      <c r="QPN9" s="207"/>
      <c r="QPO9" s="207"/>
      <c r="QPP9" s="207"/>
      <c r="QPQ9" s="207"/>
      <c r="QPR9" s="207"/>
      <c r="QPS9" s="207"/>
      <c r="QPT9" s="207"/>
      <c r="QPU9" s="207"/>
      <c r="QPV9" s="207"/>
      <c r="QPW9" s="207"/>
      <c r="QPX9" s="207"/>
      <c r="QPY9" s="207"/>
      <c r="QPZ9" s="207"/>
      <c r="QQA9" s="207"/>
      <c r="QQB9" s="207"/>
      <c r="QQC9" s="207"/>
      <c r="QQD9" s="207"/>
      <c r="QQE9" s="207"/>
      <c r="QQF9" s="207"/>
      <c r="QQG9" s="207"/>
      <c r="QQH9" s="207"/>
      <c r="QQI9" s="207"/>
      <c r="QQJ9" s="207"/>
      <c r="QQK9" s="207"/>
      <c r="QQL9" s="207"/>
      <c r="QQM9" s="207"/>
      <c r="QQN9" s="207"/>
      <c r="QQO9" s="207"/>
      <c r="QQP9" s="207"/>
      <c r="QQQ9" s="207"/>
      <c r="QQR9" s="207"/>
      <c r="QQS9" s="207"/>
      <c r="QQT9" s="207"/>
      <c r="QQU9" s="207"/>
      <c r="QQV9" s="207"/>
      <c r="QQW9" s="207"/>
      <c r="QQX9" s="207"/>
      <c r="QQY9" s="207"/>
      <c r="QQZ9" s="207"/>
      <c r="QRA9" s="207"/>
      <c r="QRB9" s="207"/>
      <c r="QRC9" s="207"/>
      <c r="QRD9" s="207"/>
      <c r="QRE9" s="207"/>
      <c r="QRF9" s="207"/>
      <c r="QRG9" s="207"/>
      <c r="QRH9" s="207"/>
      <c r="QRI9" s="207"/>
      <c r="QRJ9" s="207"/>
      <c r="QRK9" s="207"/>
      <c r="QRL9" s="207"/>
      <c r="QRM9" s="207"/>
      <c r="QRN9" s="207"/>
      <c r="QRO9" s="207"/>
      <c r="QRP9" s="207"/>
      <c r="QRQ9" s="207"/>
      <c r="QRR9" s="207"/>
      <c r="QRS9" s="207"/>
      <c r="QRT9" s="207"/>
      <c r="QRU9" s="207"/>
      <c r="QRV9" s="207"/>
      <c r="QRW9" s="207"/>
      <c r="QRX9" s="207"/>
      <c r="QRY9" s="207"/>
      <c r="QRZ9" s="207"/>
      <c r="QSA9" s="207"/>
      <c r="QSB9" s="207"/>
      <c r="QSC9" s="207"/>
      <c r="QSD9" s="207"/>
      <c r="QSE9" s="207"/>
      <c r="QSF9" s="207"/>
      <c r="QSG9" s="207"/>
      <c r="QSH9" s="207"/>
      <c r="QSI9" s="207"/>
      <c r="QSJ9" s="207"/>
      <c r="QSK9" s="207"/>
      <c r="QSL9" s="207"/>
      <c r="QSM9" s="207"/>
      <c r="QSN9" s="207"/>
      <c r="QSO9" s="207"/>
      <c r="QSP9" s="207"/>
      <c r="QSQ9" s="207"/>
      <c r="QSR9" s="207"/>
      <c r="QSS9" s="207"/>
      <c r="QST9" s="207"/>
      <c r="QSU9" s="207"/>
      <c r="QSV9" s="207"/>
      <c r="QSW9" s="207"/>
      <c r="QSX9" s="207"/>
      <c r="QSY9" s="207"/>
      <c r="QSZ9" s="207"/>
      <c r="QTA9" s="207"/>
      <c r="QTB9" s="207"/>
      <c r="QTC9" s="207"/>
      <c r="QTD9" s="207"/>
      <c r="QTE9" s="207"/>
      <c r="QTF9" s="207"/>
      <c r="QTG9" s="207"/>
      <c r="QTH9" s="207"/>
      <c r="QTI9" s="207"/>
      <c r="QTJ9" s="207"/>
      <c r="QTK9" s="207"/>
      <c r="QTL9" s="207"/>
      <c r="QTM9" s="207"/>
      <c r="QTN9" s="207"/>
      <c r="QTO9" s="207"/>
      <c r="QTP9" s="207"/>
      <c r="QTQ9" s="207"/>
      <c r="QTR9" s="207"/>
      <c r="QTS9" s="207"/>
      <c r="QTT9" s="207"/>
      <c r="QTU9" s="207"/>
      <c r="QTV9" s="207"/>
      <c r="QTW9" s="207"/>
      <c r="QTX9" s="207"/>
      <c r="QTY9" s="207"/>
      <c r="QTZ9" s="207"/>
      <c r="QUA9" s="207"/>
      <c r="QUB9" s="207"/>
      <c r="QUC9" s="207"/>
      <c r="QUD9" s="207"/>
      <c r="QUE9" s="207"/>
      <c r="QUF9" s="207"/>
      <c r="QUG9" s="207"/>
      <c r="QUH9" s="207"/>
      <c r="QUI9" s="207"/>
      <c r="QUJ9" s="207"/>
      <c r="QUK9" s="207"/>
      <c r="QUL9" s="207"/>
      <c r="QUM9" s="207"/>
      <c r="QUN9" s="207"/>
      <c r="QUO9" s="207"/>
      <c r="QUP9" s="207"/>
      <c r="QUQ9" s="207"/>
      <c r="QUR9" s="207"/>
      <c r="QUS9" s="207"/>
      <c r="QUT9" s="207"/>
      <c r="QUU9" s="207"/>
      <c r="QUV9" s="207"/>
      <c r="QUW9" s="207"/>
      <c r="QUX9" s="207"/>
      <c r="QUY9" s="207"/>
      <c r="QUZ9" s="207"/>
      <c r="QVA9" s="207"/>
      <c r="QVB9" s="207"/>
      <c r="QVC9" s="207"/>
      <c r="QVD9" s="207"/>
      <c r="QVE9" s="207"/>
      <c r="QVF9" s="207"/>
      <c r="QVG9" s="207"/>
      <c r="QVH9" s="207"/>
      <c r="QVI9" s="207"/>
      <c r="QVJ9" s="207"/>
      <c r="QVK9" s="207"/>
      <c r="QVL9" s="207"/>
      <c r="QVM9" s="207"/>
      <c r="QVN9" s="207"/>
      <c r="QVO9" s="207"/>
      <c r="QVP9" s="207"/>
      <c r="QVQ9" s="207"/>
      <c r="QVR9" s="207"/>
      <c r="QVS9" s="207"/>
      <c r="QVT9" s="207"/>
      <c r="QVU9" s="207"/>
      <c r="QVV9" s="207"/>
      <c r="QVW9" s="207"/>
      <c r="QVX9" s="207"/>
      <c r="QVY9" s="207"/>
      <c r="QVZ9" s="207"/>
      <c r="QWA9" s="207"/>
      <c r="QWB9" s="207"/>
      <c r="QWC9" s="207"/>
      <c r="QWD9" s="207"/>
      <c r="QWE9" s="207"/>
      <c r="QWF9" s="207"/>
      <c r="QWG9" s="207"/>
      <c r="QWH9" s="207"/>
      <c r="QWI9" s="207"/>
      <c r="QWJ9" s="207"/>
      <c r="QWK9" s="207"/>
      <c r="QWL9" s="207"/>
      <c r="QWM9" s="207"/>
      <c r="QWN9" s="207"/>
      <c r="QWO9" s="207"/>
      <c r="QWP9" s="207"/>
      <c r="QWQ9" s="207"/>
      <c r="QWR9" s="207"/>
      <c r="QWS9" s="207"/>
      <c r="QWT9" s="207"/>
      <c r="QWU9" s="207"/>
      <c r="QWV9" s="207"/>
      <c r="QWW9" s="207"/>
      <c r="QWX9" s="207"/>
      <c r="QWY9" s="207"/>
      <c r="QWZ9" s="207"/>
      <c r="QXA9" s="207"/>
      <c r="QXB9" s="207"/>
      <c r="QXC9" s="207"/>
      <c r="QXD9" s="207"/>
      <c r="QXE9" s="207"/>
      <c r="QXF9" s="207"/>
      <c r="QXG9" s="207"/>
      <c r="QXH9" s="207"/>
      <c r="QXI9" s="207"/>
      <c r="QXJ9" s="207"/>
      <c r="QXK9" s="207"/>
      <c r="QXL9" s="207"/>
      <c r="QXM9" s="207"/>
      <c r="QXN9" s="207"/>
      <c r="QXO9" s="207"/>
      <c r="QXP9" s="207"/>
      <c r="QXQ9" s="207"/>
      <c r="QXR9" s="207"/>
      <c r="QXS9" s="207"/>
      <c r="QXT9" s="207"/>
      <c r="QXU9" s="207"/>
      <c r="QXV9" s="207"/>
      <c r="QXW9" s="207"/>
      <c r="QXX9" s="207"/>
      <c r="QXY9" s="207"/>
      <c r="QXZ9" s="207"/>
      <c r="QYA9" s="207"/>
      <c r="QYB9" s="207"/>
      <c r="QYC9" s="207"/>
      <c r="QYD9" s="207"/>
      <c r="QYE9" s="207"/>
      <c r="QYF9" s="207"/>
      <c r="QYG9" s="207"/>
      <c r="QYH9" s="207"/>
      <c r="QYI9" s="207"/>
      <c r="QYJ9" s="207"/>
      <c r="QYK9" s="207"/>
      <c r="QYL9" s="207"/>
      <c r="QYM9" s="207"/>
      <c r="QYN9" s="207"/>
      <c r="QYO9" s="207"/>
      <c r="QYP9" s="207"/>
      <c r="QYQ9" s="207"/>
      <c r="QYR9" s="207"/>
      <c r="QYS9" s="207"/>
      <c r="QYT9" s="207"/>
      <c r="QYU9" s="207"/>
      <c r="QYV9" s="207"/>
      <c r="QYW9" s="207"/>
      <c r="QYX9" s="207"/>
      <c r="QYY9" s="207"/>
      <c r="QYZ9" s="207"/>
      <c r="QZA9" s="207"/>
      <c r="QZB9" s="207"/>
      <c r="QZC9" s="207"/>
      <c r="QZD9" s="207"/>
      <c r="QZE9" s="207"/>
      <c r="QZF9" s="207"/>
      <c r="QZG9" s="207"/>
      <c r="QZH9" s="207"/>
      <c r="QZI9" s="207"/>
      <c r="QZJ9" s="207"/>
      <c r="QZK9" s="207"/>
      <c r="QZL9" s="207"/>
      <c r="QZM9" s="207"/>
      <c r="QZN9" s="207"/>
      <c r="QZO9" s="207"/>
      <c r="QZP9" s="207"/>
      <c r="QZQ9" s="207"/>
      <c r="QZR9" s="207"/>
      <c r="QZS9" s="207"/>
      <c r="QZT9" s="207"/>
      <c r="QZU9" s="207"/>
      <c r="QZV9" s="207"/>
      <c r="QZW9" s="207"/>
      <c r="QZX9" s="207"/>
      <c r="QZY9" s="207"/>
      <c r="QZZ9" s="207"/>
      <c r="RAA9" s="207"/>
      <c r="RAB9" s="207"/>
      <c r="RAC9" s="207"/>
      <c r="RAD9" s="207"/>
      <c r="RAE9" s="207"/>
      <c r="RAF9" s="207"/>
      <c r="RAG9" s="207"/>
      <c r="RAH9" s="207"/>
      <c r="RAI9" s="207"/>
      <c r="RAJ9" s="207"/>
      <c r="RAK9" s="207"/>
      <c r="RAL9" s="207"/>
      <c r="RAM9" s="207"/>
      <c r="RAN9" s="207"/>
      <c r="RAO9" s="207"/>
      <c r="RAP9" s="207"/>
      <c r="RAQ9" s="207"/>
      <c r="RAR9" s="207"/>
      <c r="RAS9" s="207"/>
      <c r="RAT9" s="207"/>
      <c r="RAU9" s="207"/>
      <c r="RAV9" s="207"/>
      <c r="RAW9" s="207"/>
      <c r="RAX9" s="207"/>
      <c r="RAY9" s="207"/>
      <c r="RAZ9" s="207"/>
      <c r="RBA9" s="207"/>
      <c r="RBB9" s="207"/>
      <c r="RBC9" s="207"/>
      <c r="RBD9" s="207"/>
      <c r="RBE9" s="207"/>
      <c r="RBF9" s="207"/>
      <c r="RBG9" s="207"/>
      <c r="RBH9" s="207"/>
      <c r="RBI9" s="207"/>
      <c r="RBJ9" s="207"/>
      <c r="RBK9" s="207"/>
      <c r="RBL9" s="207"/>
      <c r="RBM9" s="207"/>
      <c r="RBN9" s="207"/>
      <c r="RBO9" s="207"/>
      <c r="RBP9" s="207"/>
      <c r="RBQ9" s="207"/>
      <c r="RBR9" s="207"/>
      <c r="RBS9" s="207"/>
      <c r="RBT9" s="207"/>
      <c r="RBU9" s="207"/>
      <c r="RBV9" s="207"/>
      <c r="RBW9" s="207"/>
      <c r="RBX9" s="207"/>
      <c r="RBY9" s="207"/>
      <c r="RBZ9" s="207"/>
      <c r="RCA9" s="207"/>
      <c r="RCB9" s="207"/>
      <c r="RCC9" s="207"/>
      <c r="RCD9" s="207"/>
      <c r="RCE9" s="207"/>
      <c r="RCF9" s="207"/>
      <c r="RCG9" s="207"/>
      <c r="RCH9" s="207"/>
      <c r="RCI9" s="207"/>
      <c r="RCJ9" s="207"/>
      <c r="RCK9" s="207"/>
      <c r="RCL9" s="207"/>
      <c r="RCM9" s="207"/>
      <c r="RCN9" s="207"/>
      <c r="RCO9" s="207"/>
      <c r="RCP9" s="207"/>
      <c r="RCQ9" s="207"/>
      <c r="RCR9" s="207"/>
      <c r="RCS9" s="207"/>
      <c r="RCT9" s="207"/>
      <c r="RCU9" s="207"/>
      <c r="RCV9" s="207"/>
      <c r="RCW9" s="207"/>
      <c r="RCX9" s="207"/>
      <c r="RCY9" s="207"/>
      <c r="RCZ9" s="207"/>
      <c r="RDA9" s="207"/>
      <c r="RDB9" s="207"/>
      <c r="RDC9" s="207"/>
      <c r="RDD9" s="207"/>
      <c r="RDE9" s="207"/>
      <c r="RDF9" s="207"/>
      <c r="RDG9" s="207"/>
      <c r="RDH9" s="207"/>
      <c r="RDI9" s="207"/>
      <c r="RDJ9" s="207"/>
      <c r="RDK9" s="207"/>
      <c r="RDL9" s="207"/>
      <c r="RDM9" s="207"/>
      <c r="RDN9" s="207"/>
      <c r="RDO9" s="207"/>
      <c r="RDP9" s="207"/>
      <c r="RDQ9" s="207"/>
      <c r="RDR9" s="207"/>
      <c r="RDS9" s="207"/>
      <c r="RDT9" s="207"/>
      <c r="RDU9" s="207"/>
      <c r="RDV9" s="207"/>
      <c r="RDW9" s="207"/>
      <c r="RDX9" s="207"/>
      <c r="RDY9" s="207"/>
      <c r="RDZ9" s="207"/>
      <c r="REA9" s="207"/>
      <c r="REB9" s="207"/>
      <c r="REC9" s="207"/>
      <c r="RED9" s="207"/>
      <c r="REE9" s="207"/>
      <c r="REF9" s="207"/>
      <c r="REG9" s="207"/>
      <c r="REH9" s="207"/>
      <c r="REI9" s="207"/>
      <c r="REJ9" s="207"/>
      <c r="REK9" s="207"/>
      <c r="REL9" s="207"/>
      <c r="REM9" s="207"/>
      <c r="REN9" s="207"/>
      <c r="REO9" s="207"/>
      <c r="REP9" s="207"/>
      <c r="REQ9" s="207"/>
      <c r="RER9" s="207"/>
      <c r="RES9" s="207"/>
      <c r="RET9" s="207"/>
      <c r="REU9" s="207"/>
      <c r="REV9" s="207"/>
      <c r="REW9" s="207"/>
      <c r="REX9" s="207"/>
      <c r="REY9" s="207"/>
      <c r="REZ9" s="207"/>
      <c r="RFA9" s="207"/>
      <c r="RFB9" s="207"/>
      <c r="RFC9" s="207"/>
      <c r="RFD9" s="207"/>
      <c r="RFE9" s="207"/>
      <c r="RFF9" s="207"/>
      <c r="RFG9" s="207"/>
      <c r="RFH9" s="207"/>
      <c r="RFI9" s="207"/>
      <c r="RFJ9" s="207"/>
      <c r="RFK9" s="207"/>
      <c r="RFL9" s="207"/>
      <c r="RFM9" s="207"/>
      <c r="RFN9" s="207"/>
      <c r="RFO9" s="207"/>
      <c r="RFP9" s="207"/>
      <c r="RFQ9" s="207"/>
      <c r="RFR9" s="207"/>
      <c r="RFS9" s="207"/>
      <c r="RFT9" s="207"/>
      <c r="RFU9" s="207"/>
      <c r="RFV9" s="207"/>
      <c r="RFW9" s="207"/>
      <c r="RFX9" s="207"/>
      <c r="RFY9" s="207"/>
      <c r="RFZ9" s="207"/>
      <c r="RGA9" s="207"/>
      <c r="RGB9" s="207"/>
      <c r="RGC9" s="207"/>
      <c r="RGD9" s="207"/>
      <c r="RGE9" s="207"/>
      <c r="RGF9" s="207"/>
      <c r="RGG9" s="207"/>
      <c r="RGH9" s="207"/>
      <c r="RGI9" s="207"/>
      <c r="RGJ9" s="207"/>
      <c r="RGK9" s="207"/>
      <c r="RGL9" s="207"/>
      <c r="RGM9" s="207"/>
      <c r="RGN9" s="207"/>
      <c r="RGO9" s="207"/>
      <c r="RGP9" s="207"/>
      <c r="RGQ9" s="207"/>
      <c r="RGR9" s="207"/>
      <c r="RGS9" s="207"/>
      <c r="RGT9" s="207"/>
      <c r="RGU9" s="207"/>
      <c r="RGV9" s="207"/>
      <c r="RGW9" s="207"/>
      <c r="RGX9" s="207"/>
      <c r="RGY9" s="207"/>
      <c r="RGZ9" s="207"/>
      <c r="RHA9" s="207"/>
      <c r="RHB9" s="207"/>
      <c r="RHC9" s="207"/>
      <c r="RHD9" s="207"/>
      <c r="RHE9" s="207"/>
      <c r="RHF9" s="207"/>
      <c r="RHG9" s="207"/>
      <c r="RHH9" s="207"/>
      <c r="RHI9" s="207"/>
      <c r="RHJ9" s="207"/>
      <c r="RHK9" s="207"/>
      <c r="RHL9" s="207"/>
      <c r="RHM9" s="207"/>
      <c r="RHN9" s="207"/>
      <c r="RHO9" s="207"/>
      <c r="RHP9" s="207"/>
      <c r="RHQ9" s="207"/>
      <c r="RHR9" s="207"/>
      <c r="RHS9" s="207"/>
      <c r="RHT9" s="207"/>
      <c r="RHU9" s="207"/>
      <c r="RHV9" s="207"/>
      <c r="RHW9" s="207"/>
      <c r="RHX9" s="207"/>
      <c r="RHY9" s="207"/>
      <c r="RHZ9" s="207"/>
      <c r="RIA9" s="207"/>
      <c r="RIB9" s="207"/>
      <c r="RIC9" s="207"/>
      <c r="RID9" s="207"/>
      <c r="RIE9" s="207"/>
      <c r="RIF9" s="207"/>
      <c r="RIG9" s="207"/>
      <c r="RIH9" s="207"/>
      <c r="RII9" s="207"/>
      <c r="RIJ9" s="207"/>
      <c r="RIK9" s="207"/>
      <c r="RIL9" s="207"/>
      <c r="RIM9" s="207"/>
      <c r="RIN9" s="207"/>
      <c r="RIO9" s="207"/>
      <c r="RIP9" s="207"/>
      <c r="RIQ9" s="207"/>
      <c r="RIR9" s="207"/>
      <c r="RIS9" s="207"/>
      <c r="RIT9" s="207"/>
      <c r="RIU9" s="207"/>
      <c r="RIV9" s="207"/>
      <c r="RIW9" s="207"/>
      <c r="RIX9" s="207"/>
      <c r="RIY9" s="207"/>
      <c r="RIZ9" s="207"/>
      <c r="RJA9" s="207"/>
      <c r="RJB9" s="207"/>
      <c r="RJC9" s="207"/>
      <c r="RJD9" s="207"/>
      <c r="RJE9" s="207"/>
      <c r="RJF9" s="207"/>
      <c r="RJG9" s="207"/>
      <c r="RJH9" s="207"/>
      <c r="RJI9" s="207"/>
      <c r="RJJ9" s="207"/>
      <c r="RJK9" s="207"/>
      <c r="RJL9" s="207"/>
      <c r="RJM9" s="207"/>
      <c r="RJN9" s="207"/>
      <c r="RJO9" s="207"/>
      <c r="RJP9" s="207"/>
      <c r="RJQ9" s="207"/>
      <c r="RJR9" s="207"/>
      <c r="RJS9" s="207"/>
      <c r="RJT9" s="207"/>
      <c r="RJU9" s="207"/>
      <c r="RJV9" s="207"/>
      <c r="RJW9" s="207"/>
      <c r="RJX9" s="207"/>
      <c r="RJY9" s="207"/>
      <c r="RJZ9" s="207"/>
      <c r="RKA9" s="207"/>
      <c r="RKB9" s="207"/>
      <c r="RKC9" s="207"/>
      <c r="RKD9" s="207"/>
      <c r="RKE9" s="207"/>
      <c r="RKF9" s="207"/>
      <c r="RKG9" s="207"/>
      <c r="RKH9" s="207"/>
      <c r="RKI9" s="207"/>
      <c r="RKJ9" s="207"/>
      <c r="RKK9" s="207"/>
      <c r="RKL9" s="207"/>
      <c r="RKM9" s="207"/>
      <c r="RKN9" s="207"/>
      <c r="RKO9" s="207"/>
      <c r="RKP9" s="207"/>
      <c r="RKQ9" s="207"/>
      <c r="RKR9" s="207"/>
      <c r="RKS9" s="207"/>
      <c r="RKT9" s="207"/>
      <c r="RKU9" s="207"/>
      <c r="RKV9" s="207"/>
      <c r="RKW9" s="207"/>
      <c r="RKX9" s="207"/>
      <c r="RKY9" s="207"/>
      <c r="RKZ9" s="207"/>
      <c r="RLA9" s="207"/>
      <c r="RLB9" s="207"/>
      <c r="RLC9" s="207"/>
      <c r="RLD9" s="207"/>
      <c r="RLE9" s="207"/>
      <c r="RLF9" s="207"/>
      <c r="RLG9" s="207"/>
      <c r="RLH9" s="207"/>
      <c r="RLI9" s="207"/>
      <c r="RLJ9" s="207"/>
      <c r="RLK9" s="207"/>
      <c r="RLL9" s="207"/>
      <c r="RLM9" s="207"/>
      <c r="RLN9" s="207"/>
      <c r="RLO9" s="207"/>
      <c r="RLP9" s="207"/>
      <c r="RLQ9" s="207"/>
      <c r="RLR9" s="207"/>
      <c r="RLS9" s="207"/>
      <c r="RLT9" s="207"/>
      <c r="RLU9" s="207"/>
      <c r="RLV9" s="207"/>
      <c r="RLW9" s="207"/>
      <c r="RLX9" s="207"/>
      <c r="RLY9" s="207"/>
      <c r="RLZ9" s="207"/>
      <c r="RMA9" s="207"/>
      <c r="RMB9" s="207"/>
      <c r="RMC9" s="207"/>
      <c r="RMD9" s="207"/>
      <c r="RME9" s="207"/>
      <c r="RMF9" s="207"/>
      <c r="RMG9" s="207"/>
      <c r="RMH9" s="207"/>
      <c r="RMI9" s="207"/>
      <c r="RMJ9" s="207"/>
      <c r="RMK9" s="207"/>
      <c r="RML9" s="207"/>
      <c r="RMM9" s="207"/>
      <c r="RMN9" s="207"/>
      <c r="RMO9" s="207"/>
      <c r="RMP9" s="207"/>
      <c r="RMQ9" s="207"/>
      <c r="RMR9" s="207"/>
      <c r="RMS9" s="207"/>
      <c r="RMT9" s="207"/>
      <c r="RMU9" s="207"/>
      <c r="RMV9" s="207"/>
      <c r="RMW9" s="207"/>
      <c r="RMX9" s="207"/>
      <c r="RMY9" s="207"/>
      <c r="RMZ9" s="207"/>
      <c r="RNA9" s="207"/>
      <c r="RNB9" s="207"/>
      <c r="RNC9" s="207"/>
      <c r="RND9" s="207"/>
      <c r="RNE9" s="207"/>
      <c r="RNF9" s="207"/>
      <c r="RNG9" s="207"/>
      <c r="RNH9" s="207"/>
      <c r="RNI9" s="207"/>
      <c r="RNJ9" s="207"/>
      <c r="RNK9" s="207"/>
      <c r="RNL9" s="207"/>
      <c r="RNM9" s="207"/>
      <c r="RNN9" s="207"/>
      <c r="RNO9" s="207"/>
      <c r="RNP9" s="207"/>
      <c r="RNQ9" s="207"/>
      <c r="RNR9" s="207"/>
      <c r="RNS9" s="207"/>
      <c r="RNT9" s="207"/>
      <c r="RNU9" s="207"/>
      <c r="RNV9" s="207"/>
      <c r="RNW9" s="207"/>
      <c r="RNX9" s="207"/>
      <c r="RNY9" s="207"/>
      <c r="RNZ9" s="207"/>
      <c r="ROA9" s="207"/>
      <c r="ROB9" s="207"/>
      <c r="ROC9" s="207"/>
      <c r="ROD9" s="207"/>
      <c r="ROE9" s="207"/>
      <c r="ROF9" s="207"/>
      <c r="ROG9" s="207"/>
      <c r="ROH9" s="207"/>
      <c r="ROI9" s="207"/>
      <c r="ROJ9" s="207"/>
      <c r="ROK9" s="207"/>
      <c r="ROL9" s="207"/>
      <c r="ROM9" s="207"/>
      <c r="RON9" s="207"/>
      <c r="ROO9" s="207"/>
      <c r="ROP9" s="207"/>
      <c r="ROQ9" s="207"/>
      <c r="ROR9" s="207"/>
      <c r="ROS9" s="207"/>
      <c r="ROT9" s="207"/>
      <c r="ROU9" s="207"/>
      <c r="ROV9" s="207"/>
      <c r="ROW9" s="207"/>
      <c r="ROX9" s="207"/>
      <c r="ROY9" s="207"/>
      <c r="ROZ9" s="207"/>
      <c r="RPA9" s="207"/>
      <c r="RPB9" s="207"/>
      <c r="RPC9" s="207"/>
      <c r="RPD9" s="207"/>
      <c r="RPE9" s="207"/>
      <c r="RPF9" s="207"/>
      <c r="RPG9" s="207"/>
      <c r="RPH9" s="207"/>
      <c r="RPI9" s="207"/>
      <c r="RPJ9" s="207"/>
      <c r="RPK9" s="207"/>
      <c r="RPL9" s="207"/>
      <c r="RPM9" s="207"/>
      <c r="RPN9" s="207"/>
      <c r="RPO9" s="207"/>
      <c r="RPP9" s="207"/>
      <c r="RPQ9" s="207"/>
      <c r="RPR9" s="207"/>
      <c r="RPS9" s="207"/>
      <c r="RPT9" s="207"/>
      <c r="RPU9" s="207"/>
      <c r="RPV9" s="207"/>
      <c r="RPW9" s="207"/>
      <c r="RPX9" s="207"/>
      <c r="RPY9" s="207"/>
      <c r="RPZ9" s="207"/>
      <c r="RQA9" s="207"/>
      <c r="RQB9" s="207"/>
      <c r="RQC9" s="207"/>
      <c r="RQD9" s="207"/>
      <c r="RQE9" s="207"/>
      <c r="RQF9" s="207"/>
      <c r="RQG9" s="207"/>
      <c r="RQH9" s="207"/>
      <c r="RQI9" s="207"/>
      <c r="RQJ9" s="207"/>
      <c r="RQK9" s="207"/>
      <c r="RQL9" s="207"/>
      <c r="RQM9" s="207"/>
      <c r="RQN9" s="207"/>
      <c r="RQO9" s="207"/>
      <c r="RQP9" s="207"/>
      <c r="RQQ9" s="207"/>
      <c r="RQR9" s="207"/>
      <c r="RQS9" s="207"/>
      <c r="RQT9" s="207"/>
      <c r="RQU9" s="207"/>
      <c r="RQV9" s="207"/>
      <c r="RQW9" s="207"/>
      <c r="RQX9" s="207"/>
      <c r="RQY9" s="207"/>
      <c r="RQZ9" s="207"/>
      <c r="RRA9" s="207"/>
      <c r="RRB9" s="207"/>
      <c r="RRC9" s="207"/>
      <c r="RRD9" s="207"/>
      <c r="RRE9" s="207"/>
      <c r="RRF9" s="207"/>
      <c r="RRG9" s="207"/>
      <c r="RRH9" s="207"/>
      <c r="RRI9" s="207"/>
      <c r="RRJ9" s="207"/>
      <c r="RRK9" s="207"/>
      <c r="RRL9" s="207"/>
      <c r="RRM9" s="207"/>
      <c r="RRN9" s="207"/>
      <c r="RRO9" s="207"/>
      <c r="RRP9" s="207"/>
      <c r="RRQ9" s="207"/>
      <c r="RRR9" s="207"/>
      <c r="RRS9" s="207"/>
      <c r="RRT9" s="207"/>
      <c r="RRU9" s="207"/>
      <c r="RRV9" s="207"/>
      <c r="RRW9" s="207"/>
      <c r="RRX9" s="207"/>
      <c r="RRY9" s="207"/>
      <c r="RRZ9" s="207"/>
      <c r="RSA9" s="207"/>
      <c r="RSB9" s="207"/>
      <c r="RSC9" s="207"/>
      <c r="RSD9" s="207"/>
      <c r="RSE9" s="207"/>
      <c r="RSF9" s="207"/>
      <c r="RSG9" s="207"/>
      <c r="RSH9" s="207"/>
      <c r="RSI9" s="207"/>
      <c r="RSJ9" s="207"/>
      <c r="RSK9" s="207"/>
      <c r="RSL9" s="207"/>
      <c r="RSM9" s="207"/>
      <c r="RSN9" s="207"/>
      <c r="RSO9" s="207"/>
      <c r="RSP9" s="207"/>
      <c r="RSQ9" s="207"/>
      <c r="RSR9" s="207"/>
      <c r="RSS9" s="207"/>
      <c r="RST9" s="207"/>
      <c r="RSU9" s="207"/>
      <c r="RSV9" s="207"/>
      <c r="RSW9" s="207"/>
      <c r="RSX9" s="207"/>
      <c r="RSY9" s="207"/>
      <c r="RSZ9" s="207"/>
      <c r="RTA9" s="207"/>
      <c r="RTB9" s="207"/>
      <c r="RTC9" s="207"/>
      <c r="RTD9" s="207"/>
      <c r="RTE9" s="207"/>
      <c r="RTF9" s="207"/>
      <c r="RTG9" s="207"/>
      <c r="RTH9" s="207"/>
      <c r="RTI9" s="207"/>
      <c r="RTJ9" s="207"/>
      <c r="RTK9" s="207"/>
      <c r="RTL9" s="207"/>
      <c r="RTM9" s="207"/>
      <c r="RTN9" s="207"/>
      <c r="RTO9" s="207"/>
      <c r="RTP9" s="207"/>
      <c r="RTQ9" s="207"/>
      <c r="RTR9" s="207"/>
      <c r="RTS9" s="207"/>
      <c r="RTT9" s="207"/>
      <c r="RTU9" s="207"/>
      <c r="RTV9" s="207"/>
      <c r="RTW9" s="207"/>
      <c r="RTX9" s="207"/>
      <c r="RTY9" s="207"/>
      <c r="RTZ9" s="207"/>
      <c r="RUA9" s="207"/>
      <c r="RUB9" s="207"/>
      <c r="RUC9" s="207"/>
      <c r="RUD9" s="207"/>
      <c r="RUE9" s="207"/>
      <c r="RUF9" s="207"/>
      <c r="RUG9" s="207"/>
      <c r="RUH9" s="207"/>
      <c r="RUI9" s="207"/>
      <c r="RUJ9" s="207"/>
      <c r="RUK9" s="207"/>
      <c r="RUL9" s="207"/>
      <c r="RUM9" s="207"/>
      <c r="RUN9" s="207"/>
      <c r="RUO9" s="207"/>
      <c r="RUP9" s="207"/>
      <c r="RUQ9" s="207"/>
      <c r="RUR9" s="207"/>
      <c r="RUS9" s="207"/>
      <c r="RUT9" s="207"/>
      <c r="RUU9" s="207"/>
      <c r="RUV9" s="207"/>
      <c r="RUW9" s="207"/>
      <c r="RUX9" s="207"/>
      <c r="RUY9" s="207"/>
      <c r="RUZ9" s="207"/>
      <c r="RVA9" s="207"/>
      <c r="RVB9" s="207"/>
      <c r="RVC9" s="207"/>
      <c r="RVD9" s="207"/>
      <c r="RVE9" s="207"/>
      <c r="RVF9" s="207"/>
      <c r="RVG9" s="207"/>
      <c r="RVH9" s="207"/>
      <c r="RVI9" s="207"/>
      <c r="RVJ9" s="207"/>
      <c r="RVK9" s="207"/>
      <c r="RVL9" s="207"/>
      <c r="RVM9" s="207"/>
      <c r="RVN9" s="207"/>
      <c r="RVO9" s="207"/>
      <c r="RVP9" s="207"/>
      <c r="RVQ9" s="207"/>
      <c r="RVR9" s="207"/>
      <c r="RVS9" s="207"/>
      <c r="RVT9" s="207"/>
      <c r="RVU9" s="207"/>
      <c r="RVV9" s="207"/>
      <c r="RVW9" s="207"/>
      <c r="RVX9" s="207"/>
      <c r="RVY9" s="207"/>
      <c r="RVZ9" s="207"/>
      <c r="RWA9" s="207"/>
      <c r="RWB9" s="207"/>
      <c r="RWC9" s="207"/>
      <c r="RWD9" s="207"/>
      <c r="RWE9" s="207"/>
      <c r="RWF9" s="207"/>
      <c r="RWG9" s="207"/>
      <c r="RWH9" s="207"/>
      <c r="RWI9" s="207"/>
      <c r="RWJ9" s="207"/>
      <c r="RWK9" s="207"/>
      <c r="RWL9" s="207"/>
      <c r="RWM9" s="207"/>
      <c r="RWN9" s="207"/>
      <c r="RWO9" s="207"/>
      <c r="RWP9" s="207"/>
      <c r="RWQ9" s="207"/>
      <c r="RWR9" s="207"/>
      <c r="RWS9" s="207"/>
      <c r="RWT9" s="207"/>
      <c r="RWU9" s="207"/>
      <c r="RWV9" s="207"/>
      <c r="RWW9" s="207"/>
      <c r="RWX9" s="207"/>
      <c r="RWY9" s="207"/>
      <c r="RWZ9" s="207"/>
      <c r="RXA9" s="207"/>
      <c r="RXB9" s="207"/>
      <c r="RXC9" s="207"/>
      <c r="RXD9" s="207"/>
      <c r="RXE9" s="207"/>
      <c r="RXF9" s="207"/>
      <c r="RXG9" s="207"/>
      <c r="RXH9" s="207"/>
      <c r="RXI9" s="207"/>
      <c r="RXJ9" s="207"/>
      <c r="RXK9" s="207"/>
      <c r="RXL9" s="207"/>
      <c r="RXM9" s="207"/>
      <c r="RXN9" s="207"/>
      <c r="RXO9" s="207"/>
      <c r="RXP9" s="207"/>
      <c r="RXQ9" s="207"/>
      <c r="RXR9" s="207"/>
      <c r="RXS9" s="207"/>
      <c r="RXT9" s="207"/>
      <c r="RXU9" s="207"/>
      <c r="RXV9" s="207"/>
      <c r="RXW9" s="207"/>
      <c r="RXX9" s="207"/>
      <c r="RXY9" s="207"/>
      <c r="RXZ9" s="207"/>
      <c r="RYA9" s="207"/>
      <c r="RYB9" s="207"/>
      <c r="RYC9" s="207"/>
      <c r="RYD9" s="207"/>
      <c r="RYE9" s="207"/>
      <c r="RYF9" s="207"/>
      <c r="RYG9" s="207"/>
      <c r="RYH9" s="207"/>
      <c r="RYI9" s="207"/>
      <c r="RYJ9" s="207"/>
      <c r="RYK9" s="207"/>
      <c r="RYL9" s="207"/>
      <c r="RYM9" s="207"/>
      <c r="RYN9" s="207"/>
      <c r="RYO9" s="207"/>
      <c r="RYP9" s="207"/>
      <c r="RYQ9" s="207"/>
      <c r="RYR9" s="207"/>
      <c r="RYS9" s="207"/>
      <c r="RYT9" s="207"/>
      <c r="RYU9" s="207"/>
      <c r="RYV9" s="207"/>
      <c r="RYW9" s="207"/>
      <c r="RYX9" s="207"/>
      <c r="RYY9" s="207"/>
      <c r="RYZ9" s="207"/>
      <c r="RZA9" s="207"/>
      <c r="RZB9" s="207"/>
      <c r="RZC9" s="207"/>
      <c r="RZD9" s="207"/>
      <c r="RZE9" s="207"/>
      <c r="RZF9" s="207"/>
      <c r="RZG9" s="207"/>
      <c r="RZH9" s="207"/>
      <c r="RZI9" s="207"/>
      <c r="RZJ9" s="207"/>
      <c r="RZK9" s="207"/>
      <c r="RZL9" s="207"/>
      <c r="RZM9" s="207"/>
      <c r="RZN9" s="207"/>
      <c r="RZO9" s="207"/>
      <c r="RZP9" s="207"/>
      <c r="RZQ9" s="207"/>
      <c r="RZR9" s="207"/>
      <c r="RZS9" s="207"/>
      <c r="RZT9" s="207"/>
      <c r="RZU9" s="207"/>
      <c r="RZV9" s="207"/>
      <c r="RZW9" s="207"/>
      <c r="RZX9" s="207"/>
      <c r="RZY9" s="207"/>
      <c r="RZZ9" s="207"/>
      <c r="SAA9" s="207"/>
      <c r="SAB9" s="207"/>
      <c r="SAC9" s="207"/>
      <c r="SAD9" s="207"/>
      <c r="SAE9" s="207"/>
      <c r="SAF9" s="207"/>
      <c r="SAG9" s="207"/>
      <c r="SAH9" s="207"/>
      <c r="SAI9" s="207"/>
      <c r="SAJ9" s="207"/>
      <c r="SAK9" s="207"/>
      <c r="SAL9" s="207"/>
      <c r="SAM9" s="207"/>
      <c r="SAN9" s="207"/>
      <c r="SAO9" s="207"/>
      <c r="SAP9" s="207"/>
      <c r="SAQ9" s="207"/>
      <c r="SAR9" s="207"/>
      <c r="SAS9" s="207"/>
      <c r="SAT9" s="207"/>
      <c r="SAU9" s="207"/>
      <c r="SAV9" s="207"/>
      <c r="SAW9" s="207"/>
      <c r="SAX9" s="207"/>
      <c r="SAY9" s="207"/>
      <c r="SAZ9" s="207"/>
      <c r="SBA9" s="207"/>
      <c r="SBB9" s="207"/>
      <c r="SBC9" s="207"/>
      <c r="SBD9" s="207"/>
      <c r="SBE9" s="207"/>
      <c r="SBF9" s="207"/>
      <c r="SBG9" s="207"/>
      <c r="SBH9" s="207"/>
      <c r="SBI9" s="207"/>
      <c r="SBJ9" s="207"/>
      <c r="SBK9" s="207"/>
      <c r="SBL9" s="207"/>
      <c r="SBM9" s="207"/>
      <c r="SBN9" s="207"/>
      <c r="SBO9" s="207"/>
      <c r="SBP9" s="207"/>
      <c r="SBQ9" s="207"/>
      <c r="SBR9" s="207"/>
      <c r="SBS9" s="207"/>
      <c r="SBT9" s="207"/>
      <c r="SBU9" s="207"/>
      <c r="SBV9" s="207"/>
      <c r="SBW9" s="207"/>
      <c r="SBX9" s="207"/>
      <c r="SBY9" s="207"/>
      <c r="SBZ9" s="207"/>
      <c r="SCA9" s="207"/>
      <c r="SCB9" s="207"/>
      <c r="SCC9" s="207"/>
      <c r="SCD9" s="207"/>
      <c r="SCE9" s="207"/>
      <c r="SCF9" s="207"/>
      <c r="SCG9" s="207"/>
      <c r="SCH9" s="207"/>
      <c r="SCI9" s="207"/>
      <c r="SCJ9" s="207"/>
      <c r="SCK9" s="207"/>
      <c r="SCL9" s="207"/>
      <c r="SCM9" s="207"/>
      <c r="SCN9" s="207"/>
      <c r="SCO9" s="207"/>
      <c r="SCP9" s="207"/>
      <c r="SCQ9" s="207"/>
      <c r="SCR9" s="207"/>
      <c r="SCS9" s="207"/>
      <c r="SCT9" s="207"/>
      <c r="SCU9" s="207"/>
      <c r="SCV9" s="207"/>
      <c r="SCW9" s="207"/>
      <c r="SCX9" s="207"/>
      <c r="SCY9" s="207"/>
      <c r="SCZ9" s="207"/>
      <c r="SDA9" s="207"/>
      <c r="SDB9" s="207"/>
      <c r="SDC9" s="207"/>
      <c r="SDD9" s="207"/>
      <c r="SDE9" s="207"/>
      <c r="SDF9" s="207"/>
      <c r="SDG9" s="207"/>
      <c r="SDH9" s="207"/>
      <c r="SDI9" s="207"/>
      <c r="SDJ9" s="207"/>
      <c r="SDK9" s="207"/>
      <c r="SDL9" s="207"/>
      <c r="SDM9" s="207"/>
      <c r="SDN9" s="207"/>
      <c r="SDO9" s="207"/>
      <c r="SDP9" s="207"/>
      <c r="SDQ9" s="207"/>
      <c r="SDR9" s="207"/>
      <c r="SDS9" s="207"/>
      <c r="SDT9" s="207"/>
      <c r="SDU9" s="207"/>
      <c r="SDV9" s="207"/>
      <c r="SDW9" s="207"/>
      <c r="SDX9" s="207"/>
      <c r="SDY9" s="207"/>
      <c r="SDZ9" s="207"/>
      <c r="SEA9" s="207"/>
      <c r="SEB9" s="207"/>
      <c r="SEC9" s="207"/>
      <c r="SED9" s="207"/>
      <c r="SEE9" s="207"/>
      <c r="SEF9" s="207"/>
      <c r="SEG9" s="207"/>
      <c r="SEH9" s="207"/>
      <c r="SEI9" s="207"/>
      <c r="SEJ9" s="207"/>
      <c r="SEK9" s="207"/>
      <c r="SEL9" s="207"/>
      <c r="SEM9" s="207"/>
      <c r="SEN9" s="207"/>
      <c r="SEO9" s="207"/>
      <c r="SEP9" s="207"/>
      <c r="SEQ9" s="207"/>
      <c r="SER9" s="207"/>
      <c r="SES9" s="207"/>
      <c r="SET9" s="207"/>
      <c r="SEU9" s="207"/>
      <c r="SEV9" s="207"/>
      <c r="SEW9" s="207"/>
      <c r="SEX9" s="207"/>
      <c r="SEY9" s="207"/>
      <c r="SEZ9" s="207"/>
      <c r="SFA9" s="207"/>
      <c r="SFB9" s="207"/>
      <c r="SFC9" s="207"/>
      <c r="SFD9" s="207"/>
      <c r="SFE9" s="207"/>
      <c r="SFF9" s="207"/>
      <c r="SFG9" s="207"/>
      <c r="SFH9" s="207"/>
      <c r="SFI9" s="207"/>
      <c r="SFJ9" s="207"/>
      <c r="SFK9" s="207"/>
      <c r="SFL9" s="207"/>
      <c r="SFM9" s="207"/>
      <c r="SFN9" s="207"/>
      <c r="SFO9" s="207"/>
      <c r="SFP9" s="207"/>
      <c r="SFQ9" s="207"/>
      <c r="SFR9" s="207"/>
      <c r="SFS9" s="207"/>
      <c r="SFT9" s="207"/>
      <c r="SFU9" s="207"/>
      <c r="SFV9" s="207"/>
      <c r="SFW9" s="207"/>
      <c r="SFX9" s="207"/>
      <c r="SFY9" s="207"/>
      <c r="SFZ9" s="207"/>
      <c r="SGA9" s="207"/>
      <c r="SGB9" s="207"/>
      <c r="SGC9" s="207"/>
      <c r="SGD9" s="207"/>
      <c r="SGE9" s="207"/>
      <c r="SGF9" s="207"/>
      <c r="SGG9" s="207"/>
      <c r="SGH9" s="207"/>
      <c r="SGI9" s="207"/>
      <c r="SGJ9" s="207"/>
      <c r="SGK9" s="207"/>
      <c r="SGL9" s="207"/>
      <c r="SGM9" s="207"/>
      <c r="SGN9" s="207"/>
      <c r="SGO9" s="207"/>
      <c r="SGP9" s="207"/>
      <c r="SGQ9" s="207"/>
      <c r="SGR9" s="207"/>
      <c r="SGS9" s="207"/>
      <c r="SGT9" s="207"/>
      <c r="SGU9" s="207"/>
      <c r="SGV9" s="207"/>
      <c r="SGW9" s="207"/>
      <c r="SGX9" s="207"/>
      <c r="SGY9" s="207"/>
      <c r="SGZ9" s="207"/>
      <c r="SHA9" s="207"/>
      <c r="SHB9" s="207"/>
      <c r="SHC9" s="207"/>
      <c r="SHD9" s="207"/>
      <c r="SHE9" s="207"/>
      <c r="SHF9" s="207"/>
      <c r="SHG9" s="207"/>
      <c r="SHH9" s="207"/>
      <c r="SHI9" s="207"/>
      <c r="SHJ9" s="207"/>
      <c r="SHK9" s="207"/>
      <c r="SHL9" s="207"/>
      <c r="SHM9" s="207"/>
      <c r="SHN9" s="207"/>
      <c r="SHO9" s="207"/>
      <c r="SHP9" s="207"/>
      <c r="SHQ9" s="207"/>
      <c r="SHR9" s="207"/>
      <c r="SHS9" s="207"/>
      <c r="SHT9" s="207"/>
      <c r="SHU9" s="207"/>
      <c r="SHV9" s="207"/>
      <c r="SHW9" s="207"/>
      <c r="SHX9" s="207"/>
      <c r="SHY9" s="207"/>
      <c r="SHZ9" s="207"/>
      <c r="SIA9" s="207"/>
      <c r="SIB9" s="207"/>
      <c r="SIC9" s="207"/>
      <c r="SID9" s="207"/>
      <c r="SIE9" s="207"/>
      <c r="SIF9" s="207"/>
      <c r="SIG9" s="207"/>
      <c r="SIH9" s="207"/>
      <c r="SII9" s="207"/>
      <c r="SIJ9" s="207"/>
      <c r="SIK9" s="207"/>
      <c r="SIL9" s="207"/>
      <c r="SIM9" s="207"/>
      <c r="SIN9" s="207"/>
      <c r="SIO9" s="207"/>
      <c r="SIP9" s="207"/>
      <c r="SIQ9" s="207"/>
      <c r="SIR9" s="207"/>
      <c r="SIS9" s="207"/>
      <c r="SIT9" s="207"/>
      <c r="SIU9" s="207"/>
      <c r="SIV9" s="207"/>
      <c r="SIW9" s="207"/>
      <c r="SIX9" s="207"/>
      <c r="SIY9" s="207"/>
      <c r="SIZ9" s="207"/>
      <c r="SJA9" s="207"/>
      <c r="SJB9" s="207"/>
      <c r="SJC9" s="207"/>
      <c r="SJD9" s="207"/>
      <c r="SJE9" s="207"/>
      <c r="SJF9" s="207"/>
      <c r="SJG9" s="207"/>
      <c r="SJH9" s="207"/>
      <c r="SJI9" s="207"/>
      <c r="SJJ9" s="207"/>
      <c r="SJK9" s="207"/>
      <c r="SJL9" s="207"/>
      <c r="SJM9" s="207"/>
      <c r="SJN9" s="207"/>
      <c r="SJO9" s="207"/>
      <c r="SJP9" s="207"/>
      <c r="SJQ9" s="207"/>
      <c r="SJR9" s="207"/>
      <c r="SJS9" s="207"/>
      <c r="SJT9" s="207"/>
      <c r="SJU9" s="207"/>
      <c r="SJV9" s="207"/>
      <c r="SJW9" s="207"/>
      <c r="SJX9" s="207"/>
      <c r="SJY9" s="207"/>
      <c r="SJZ9" s="207"/>
      <c r="SKA9" s="207"/>
      <c r="SKB9" s="207"/>
      <c r="SKC9" s="207"/>
      <c r="SKD9" s="207"/>
      <c r="SKE9" s="207"/>
      <c r="SKF9" s="207"/>
      <c r="SKG9" s="207"/>
      <c r="SKH9" s="207"/>
      <c r="SKI9" s="207"/>
      <c r="SKJ9" s="207"/>
      <c r="SKK9" s="207"/>
      <c r="SKL9" s="207"/>
      <c r="SKM9" s="207"/>
      <c r="SKN9" s="207"/>
      <c r="SKO9" s="207"/>
      <c r="SKP9" s="207"/>
      <c r="SKQ9" s="207"/>
      <c r="SKR9" s="207"/>
      <c r="SKS9" s="207"/>
      <c r="SKT9" s="207"/>
      <c r="SKU9" s="207"/>
      <c r="SKV9" s="207"/>
      <c r="SKW9" s="207"/>
      <c r="SKX9" s="207"/>
      <c r="SKY9" s="207"/>
      <c r="SKZ9" s="207"/>
      <c r="SLA9" s="207"/>
      <c r="SLB9" s="207"/>
      <c r="SLC9" s="207"/>
      <c r="SLD9" s="207"/>
      <c r="SLE9" s="207"/>
      <c r="SLF9" s="207"/>
      <c r="SLG9" s="207"/>
      <c r="SLH9" s="207"/>
      <c r="SLI9" s="207"/>
      <c r="SLJ9" s="207"/>
      <c r="SLK9" s="207"/>
      <c r="SLL9" s="207"/>
      <c r="SLM9" s="207"/>
      <c r="SLN9" s="207"/>
      <c r="SLO9" s="207"/>
      <c r="SLP9" s="207"/>
      <c r="SLQ9" s="207"/>
      <c r="SLR9" s="207"/>
      <c r="SLS9" s="207"/>
      <c r="SLT9" s="207"/>
      <c r="SLU9" s="207"/>
      <c r="SLV9" s="207"/>
      <c r="SLW9" s="207"/>
      <c r="SLX9" s="207"/>
      <c r="SLY9" s="207"/>
      <c r="SLZ9" s="207"/>
      <c r="SMA9" s="207"/>
      <c r="SMB9" s="207"/>
      <c r="SMC9" s="207"/>
      <c r="SMD9" s="207"/>
      <c r="SME9" s="207"/>
      <c r="SMF9" s="207"/>
      <c r="SMG9" s="207"/>
      <c r="SMH9" s="207"/>
      <c r="SMI9" s="207"/>
      <c r="SMJ9" s="207"/>
      <c r="SMK9" s="207"/>
      <c r="SML9" s="207"/>
      <c r="SMM9" s="207"/>
      <c r="SMN9" s="207"/>
      <c r="SMO9" s="207"/>
      <c r="SMP9" s="207"/>
      <c r="SMQ9" s="207"/>
      <c r="SMR9" s="207"/>
      <c r="SMS9" s="207"/>
      <c r="SMT9" s="207"/>
      <c r="SMU9" s="207"/>
      <c r="SMV9" s="207"/>
      <c r="SMW9" s="207"/>
      <c r="SMX9" s="207"/>
      <c r="SMY9" s="207"/>
      <c r="SMZ9" s="207"/>
      <c r="SNA9" s="207"/>
      <c r="SNB9" s="207"/>
      <c r="SNC9" s="207"/>
      <c r="SND9" s="207"/>
      <c r="SNE9" s="207"/>
      <c r="SNF9" s="207"/>
      <c r="SNG9" s="207"/>
      <c r="SNH9" s="207"/>
      <c r="SNI9" s="207"/>
      <c r="SNJ9" s="207"/>
      <c r="SNK9" s="207"/>
      <c r="SNL9" s="207"/>
      <c r="SNM9" s="207"/>
      <c r="SNN9" s="207"/>
      <c r="SNO9" s="207"/>
      <c r="SNP9" s="207"/>
      <c r="SNQ9" s="207"/>
      <c r="SNR9" s="207"/>
      <c r="SNS9" s="207"/>
      <c r="SNT9" s="207"/>
      <c r="SNU9" s="207"/>
      <c r="SNV9" s="207"/>
      <c r="SNW9" s="207"/>
      <c r="SNX9" s="207"/>
      <c r="SNY9" s="207"/>
      <c r="SNZ9" s="207"/>
      <c r="SOA9" s="207"/>
      <c r="SOB9" s="207"/>
      <c r="SOC9" s="207"/>
      <c r="SOD9" s="207"/>
      <c r="SOE9" s="207"/>
      <c r="SOF9" s="207"/>
      <c r="SOG9" s="207"/>
      <c r="SOH9" s="207"/>
      <c r="SOI9" s="207"/>
      <c r="SOJ9" s="207"/>
      <c r="SOK9" s="207"/>
      <c r="SOL9" s="207"/>
      <c r="SOM9" s="207"/>
      <c r="SON9" s="207"/>
      <c r="SOO9" s="207"/>
      <c r="SOP9" s="207"/>
      <c r="SOQ9" s="207"/>
      <c r="SOR9" s="207"/>
      <c r="SOS9" s="207"/>
      <c r="SOT9" s="207"/>
      <c r="SOU9" s="207"/>
      <c r="SOV9" s="207"/>
      <c r="SOW9" s="207"/>
      <c r="SOX9" s="207"/>
      <c r="SOY9" s="207"/>
      <c r="SOZ9" s="207"/>
      <c r="SPA9" s="207"/>
      <c r="SPB9" s="207"/>
      <c r="SPC9" s="207"/>
      <c r="SPD9" s="207"/>
      <c r="SPE9" s="207"/>
      <c r="SPF9" s="207"/>
      <c r="SPG9" s="207"/>
      <c r="SPH9" s="207"/>
      <c r="SPI9" s="207"/>
      <c r="SPJ9" s="207"/>
      <c r="SPK9" s="207"/>
      <c r="SPL9" s="207"/>
      <c r="SPM9" s="207"/>
      <c r="SPN9" s="207"/>
      <c r="SPO9" s="207"/>
      <c r="SPP9" s="207"/>
      <c r="SPQ9" s="207"/>
      <c r="SPR9" s="207"/>
      <c r="SPS9" s="207"/>
      <c r="SPT9" s="207"/>
      <c r="SPU9" s="207"/>
      <c r="SPV9" s="207"/>
      <c r="SPW9" s="207"/>
      <c r="SPX9" s="207"/>
      <c r="SPY9" s="207"/>
      <c r="SPZ9" s="207"/>
      <c r="SQA9" s="207"/>
      <c r="SQB9" s="207"/>
      <c r="SQC9" s="207"/>
      <c r="SQD9" s="207"/>
      <c r="SQE9" s="207"/>
      <c r="SQF9" s="207"/>
      <c r="SQG9" s="207"/>
      <c r="SQH9" s="207"/>
      <c r="SQI9" s="207"/>
      <c r="SQJ9" s="207"/>
      <c r="SQK9" s="207"/>
      <c r="SQL9" s="207"/>
      <c r="SQM9" s="207"/>
      <c r="SQN9" s="207"/>
      <c r="SQO9" s="207"/>
      <c r="SQP9" s="207"/>
      <c r="SQQ9" s="207"/>
      <c r="SQR9" s="207"/>
      <c r="SQS9" s="207"/>
      <c r="SQT9" s="207"/>
      <c r="SQU9" s="207"/>
      <c r="SQV9" s="207"/>
      <c r="SQW9" s="207"/>
      <c r="SQX9" s="207"/>
      <c r="SQY9" s="207"/>
      <c r="SQZ9" s="207"/>
      <c r="SRA9" s="207"/>
      <c r="SRB9" s="207"/>
      <c r="SRC9" s="207"/>
      <c r="SRD9" s="207"/>
      <c r="SRE9" s="207"/>
      <c r="SRF9" s="207"/>
      <c r="SRG9" s="207"/>
      <c r="SRH9" s="207"/>
      <c r="SRI9" s="207"/>
      <c r="SRJ9" s="207"/>
      <c r="SRK9" s="207"/>
      <c r="SRL9" s="207"/>
      <c r="SRM9" s="207"/>
      <c r="SRN9" s="207"/>
      <c r="SRO9" s="207"/>
      <c r="SRP9" s="207"/>
      <c r="SRQ9" s="207"/>
      <c r="SRR9" s="207"/>
      <c r="SRS9" s="207"/>
      <c r="SRT9" s="207"/>
      <c r="SRU9" s="207"/>
      <c r="SRV9" s="207"/>
      <c r="SRW9" s="207"/>
      <c r="SRX9" s="207"/>
      <c r="SRY9" s="207"/>
      <c r="SRZ9" s="207"/>
      <c r="SSA9" s="207"/>
      <c r="SSB9" s="207"/>
      <c r="SSC9" s="207"/>
      <c r="SSD9" s="207"/>
      <c r="SSE9" s="207"/>
      <c r="SSF9" s="207"/>
      <c r="SSG9" s="207"/>
      <c r="SSH9" s="207"/>
      <c r="SSI9" s="207"/>
      <c r="SSJ9" s="207"/>
      <c r="SSK9" s="207"/>
      <c r="SSL9" s="207"/>
      <c r="SSM9" s="207"/>
      <c r="SSN9" s="207"/>
      <c r="SSO9" s="207"/>
      <c r="SSP9" s="207"/>
      <c r="SSQ9" s="207"/>
      <c r="SSR9" s="207"/>
      <c r="SSS9" s="207"/>
      <c r="SST9" s="207"/>
      <c r="SSU9" s="207"/>
      <c r="SSV9" s="207"/>
      <c r="SSW9" s="207"/>
      <c r="SSX9" s="207"/>
      <c r="SSY9" s="207"/>
      <c r="SSZ9" s="207"/>
      <c r="STA9" s="207"/>
      <c r="STB9" s="207"/>
      <c r="STC9" s="207"/>
      <c r="STD9" s="207"/>
      <c r="STE9" s="207"/>
      <c r="STF9" s="207"/>
      <c r="STG9" s="207"/>
      <c r="STH9" s="207"/>
      <c r="STI9" s="207"/>
      <c r="STJ9" s="207"/>
      <c r="STK9" s="207"/>
      <c r="STL9" s="207"/>
      <c r="STM9" s="207"/>
      <c r="STN9" s="207"/>
      <c r="STO9" s="207"/>
      <c r="STP9" s="207"/>
      <c r="STQ9" s="207"/>
      <c r="STR9" s="207"/>
      <c r="STS9" s="207"/>
      <c r="STT9" s="207"/>
      <c r="STU9" s="207"/>
      <c r="STV9" s="207"/>
      <c r="STW9" s="207"/>
      <c r="STX9" s="207"/>
      <c r="STY9" s="207"/>
      <c r="STZ9" s="207"/>
      <c r="SUA9" s="207"/>
      <c r="SUB9" s="207"/>
      <c r="SUC9" s="207"/>
      <c r="SUD9" s="207"/>
      <c r="SUE9" s="207"/>
      <c r="SUF9" s="207"/>
      <c r="SUG9" s="207"/>
      <c r="SUH9" s="207"/>
      <c r="SUI9" s="207"/>
      <c r="SUJ9" s="207"/>
      <c r="SUK9" s="207"/>
      <c r="SUL9" s="207"/>
      <c r="SUM9" s="207"/>
      <c r="SUN9" s="207"/>
      <c r="SUO9" s="207"/>
      <c r="SUP9" s="207"/>
      <c r="SUQ9" s="207"/>
      <c r="SUR9" s="207"/>
      <c r="SUS9" s="207"/>
      <c r="SUT9" s="207"/>
      <c r="SUU9" s="207"/>
      <c r="SUV9" s="207"/>
      <c r="SUW9" s="207"/>
      <c r="SUX9" s="207"/>
      <c r="SUY9" s="207"/>
      <c r="SUZ9" s="207"/>
      <c r="SVA9" s="207"/>
      <c r="SVB9" s="207"/>
      <c r="SVC9" s="207"/>
      <c r="SVD9" s="207"/>
      <c r="SVE9" s="207"/>
      <c r="SVF9" s="207"/>
      <c r="SVG9" s="207"/>
      <c r="SVH9" s="207"/>
      <c r="SVI9" s="207"/>
      <c r="SVJ9" s="207"/>
      <c r="SVK9" s="207"/>
      <c r="SVL9" s="207"/>
      <c r="SVM9" s="207"/>
      <c r="SVN9" s="207"/>
      <c r="SVO9" s="207"/>
      <c r="SVP9" s="207"/>
      <c r="SVQ9" s="207"/>
      <c r="SVR9" s="207"/>
      <c r="SVS9" s="207"/>
      <c r="SVT9" s="207"/>
      <c r="SVU9" s="207"/>
      <c r="SVV9" s="207"/>
      <c r="SVW9" s="207"/>
      <c r="SVX9" s="207"/>
      <c r="SVY9" s="207"/>
      <c r="SVZ9" s="207"/>
      <c r="SWA9" s="207"/>
      <c r="SWB9" s="207"/>
      <c r="SWC9" s="207"/>
      <c r="SWD9" s="207"/>
      <c r="SWE9" s="207"/>
      <c r="SWF9" s="207"/>
      <c r="SWG9" s="207"/>
      <c r="SWH9" s="207"/>
      <c r="SWI9" s="207"/>
      <c r="SWJ9" s="207"/>
      <c r="SWK9" s="207"/>
      <c r="SWL9" s="207"/>
      <c r="SWM9" s="207"/>
      <c r="SWN9" s="207"/>
      <c r="SWO9" s="207"/>
      <c r="SWP9" s="207"/>
      <c r="SWQ9" s="207"/>
      <c r="SWR9" s="207"/>
      <c r="SWS9" s="207"/>
      <c r="SWT9" s="207"/>
      <c r="SWU9" s="207"/>
      <c r="SWV9" s="207"/>
      <c r="SWW9" s="207"/>
      <c r="SWX9" s="207"/>
      <c r="SWY9" s="207"/>
      <c r="SWZ9" s="207"/>
      <c r="SXA9" s="207"/>
      <c r="SXB9" s="207"/>
      <c r="SXC9" s="207"/>
      <c r="SXD9" s="207"/>
      <c r="SXE9" s="207"/>
      <c r="SXF9" s="207"/>
      <c r="SXG9" s="207"/>
      <c r="SXH9" s="207"/>
      <c r="SXI9" s="207"/>
      <c r="SXJ9" s="207"/>
      <c r="SXK9" s="207"/>
      <c r="SXL9" s="207"/>
      <c r="SXM9" s="207"/>
      <c r="SXN9" s="207"/>
      <c r="SXO9" s="207"/>
      <c r="SXP9" s="207"/>
      <c r="SXQ9" s="207"/>
      <c r="SXR9" s="207"/>
      <c r="SXS9" s="207"/>
      <c r="SXT9" s="207"/>
      <c r="SXU9" s="207"/>
      <c r="SXV9" s="207"/>
      <c r="SXW9" s="207"/>
      <c r="SXX9" s="207"/>
      <c r="SXY9" s="207"/>
      <c r="SXZ9" s="207"/>
      <c r="SYA9" s="207"/>
      <c r="SYB9" s="207"/>
      <c r="SYC9" s="207"/>
      <c r="SYD9" s="207"/>
      <c r="SYE9" s="207"/>
      <c r="SYF9" s="207"/>
      <c r="SYG9" s="207"/>
      <c r="SYH9" s="207"/>
      <c r="SYI9" s="207"/>
      <c r="SYJ9" s="207"/>
      <c r="SYK9" s="207"/>
      <c r="SYL9" s="207"/>
      <c r="SYM9" s="207"/>
      <c r="SYN9" s="207"/>
      <c r="SYO9" s="207"/>
      <c r="SYP9" s="207"/>
      <c r="SYQ9" s="207"/>
      <c r="SYR9" s="207"/>
      <c r="SYS9" s="207"/>
      <c r="SYT9" s="207"/>
      <c r="SYU9" s="207"/>
      <c r="SYV9" s="207"/>
      <c r="SYW9" s="207"/>
      <c r="SYX9" s="207"/>
      <c r="SYY9" s="207"/>
      <c r="SYZ9" s="207"/>
      <c r="SZA9" s="207"/>
      <c r="SZB9" s="207"/>
      <c r="SZC9" s="207"/>
      <c r="SZD9" s="207"/>
      <c r="SZE9" s="207"/>
      <c r="SZF9" s="207"/>
      <c r="SZG9" s="207"/>
      <c r="SZH9" s="207"/>
      <c r="SZI9" s="207"/>
      <c r="SZJ9" s="207"/>
      <c r="SZK9" s="207"/>
      <c r="SZL9" s="207"/>
      <c r="SZM9" s="207"/>
      <c r="SZN9" s="207"/>
      <c r="SZO9" s="207"/>
      <c r="SZP9" s="207"/>
      <c r="SZQ9" s="207"/>
      <c r="SZR9" s="207"/>
      <c r="SZS9" s="207"/>
      <c r="SZT9" s="207"/>
      <c r="SZU9" s="207"/>
      <c r="SZV9" s="207"/>
      <c r="SZW9" s="207"/>
      <c r="SZX9" s="207"/>
      <c r="SZY9" s="207"/>
      <c r="SZZ9" s="207"/>
      <c r="TAA9" s="207"/>
      <c r="TAB9" s="207"/>
      <c r="TAC9" s="207"/>
      <c r="TAD9" s="207"/>
      <c r="TAE9" s="207"/>
      <c r="TAF9" s="207"/>
      <c r="TAG9" s="207"/>
      <c r="TAH9" s="207"/>
      <c r="TAI9" s="207"/>
      <c r="TAJ9" s="207"/>
      <c r="TAK9" s="207"/>
      <c r="TAL9" s="207"/>
      <c r="TAM9" s="207"/>
      <c r="TAN9" s="207"/>
      <c r="TAO9" s="207"/>
      <c r="TAP9" s="207"/>
      <c r="TAQ9" s="207"/>
      <c r="TAR9" s="207"/>
      <c r="TAS9" s="207"/>
      <c r="TAT9" s="207"/>
      <c r="TAU9" s="207"/>
      <c r="TAV9" s="207"/>
      <c r="TAW9" s="207"/>
      <c r="TAX9" s="207"/>
      <c r="TAY9" s="207"/>
      <c r="TAZ9" s="207"/>
      <c r="TBA9" s="207"/>
      <c r="TBB9" s="207"/>
      <c r="TBC9" s="207"/>
      <c r="TBD9" s="207"/>
      <c r="TBE9" s="207"/>
      <c r="TBF9" s="207"/>
      <c r="TBG9" s="207"/>
      <c r="TBH9" s="207"/>
      <c r="TBI9" s="207"/>
      <c r="TBJ9" s="207"/>
      <c r="TBK9" s="207"/>
      <c r="TBL9" s="207"/>
      <c r="TBM9" s="207"/>
      <c r="TBN9" s="207"/>
      <c r="TBO9" s="207"/>
      <c r="TBP9" s="207"/>
      <c r="TBQ9" s="207"/>
      <c r="TBR9" s="207"/>
      <c r="TBS9" s="207"/>
      <c r="TBT9" s="207"/>
      <c r="TBU9" s="207"/>
      <c r="TBV9" s="207"/>
      <c r="TBW9" s="207"/>
      <c r="TBX9" s="207"/>
      <c r="TBY9" s="207"/>
      <c r="TBZ9" s="207"/>
      <c r="TCA9" s="207"/>
      <c r="TCB9" s="207"/>
      <c r="TCC9" s="207"/>
      <c r="TCD9" s="207"/>
      <c r="TCE9" s="207"/>
      <c r="TCF9" s="207"/>
      <c r="TCG9" s="207"/>
      <c r="TCH9" s="207"/>
      <c r="TCI9" s="207"/>
      <c r="TCJ9" s="207"/>
      <c r="TCK9" s="207"/>
      <c r="TCL9" s="207"/>
      <c r="TCM9" s="207"/>
      <c r="TCN9" s="207"/>
      <c r="TCO9" s="207"/>
      <c r="TCP9" s="207"/>
      <c r="TCQ9" s="207"/>
      <c r="TCR9" s="207"/>
      <c r="TCS9" s="207"/>
      <c r="TCT9" s="207"/>
      <c r="TCU9" s="207"/>
      <c r="TCV9" s="207"/>
      <c r="TCW9" s="207"/>
      <c r="TCX9" s="207"/>
      <c r="TCY9" s="207"/>
      <c r="TCZ9" s="207"/>
      <c r="TDA9" s="207"/>
      <c r="TDB9" s="207"/>
      <c r="TDC9" s="207"/>
      <c r="TDD9" s="207"/>
      <c r="TDE9" s="207"/>
      <c r="TDF9" s="207"/>
      <c r="TDG9" s="207"/>
      <c r="TDH9" s="207"/>
      <c r="TDI9" s="207"/>
      <c r="TDJ9" s="207"/>
      <c r="TDK9" s="207"/>
      <c r="TDL9" s="207"/>
      <c r="TDM9" s="207"/>
      <c r="TDN9" s="207"/>
      <c r="TDO9" s="207"/>
      <c r="TDP9" s="207"/>
      <c r="TDQ9" s="207"/>
      <c r="TDR9" s="207"/>
      <c r="TDS9" s="207"/>
      <c r="TDT9" s="207"/>
      <c r="TDU9" s="207"/>
      <c r="TDV9" s="207"/>
      <c r="TDW9" s="207"/>
      <c r="TDX9" s="207"/>
      <c r="TDY9" s="207"/>
      <c r="TDZ9" s="207"/>
      <c r="TEA9" s="207"/>
      <c r="TEB9" s="207"/>
      <c r="TEC9" s="207"/>
      <c r="TED9" s="207"/>
      <c r="TEE9" s="207"/>
      <c r="TEF9" s="207"/>
      <c r="TEG9" s="207"/>
      <c r="TEH9" s="207"/>
      <c r="TEI9" s="207"/>
      <c r="TEJ9" s="207"/>
      <c r="TEK9" s="207"/>
      <c r="TEL9" s="207"/>
      <c r="TEM9" s="207"/>
      <c r="TEN9" s="207"/>
      <c r="TEO9" s="207"/>
      <c r="TEP9" s="207"/>
      <c r="TEQ9" s="207"/>
      <c r="TER9" s="207"/>
      <c r="TES9" s="207"/>
      <c r="TET9" s="207"/>
      <c r="TEU9" s="207"/>
      <c r="TEV9" s="207"/>
      <c r="TEW9" s="207"/>
      <c r="TEX9" s="207"/>
      <c r="TEY9" s="207"/>
      <c r="TEZ9" s="207"/>
      <c r="TFA9" s="207"/>
      <c r="TFB9" s="207"/>
      <c r="TFC9" s="207"/>
      <c r="TFD9" s="207"/>
      <c r="TFE9" s="207"/>
      <c r="TFF9" s="207"/>
      <c r="TFG9" s="207"/>
      <c r="TFH9" s="207"/>
      <c r="TFI9" s="207"/>
      <c r="TFJ9" s="207"/>
      <c r="TFK9" s="207"/>
      <c r="TFL9" s="207"/>
      <c r="TFM9" s="207"/>
      <c r="TFN9" s="207"/>
      <c r="TFO9" s="207"/>
      <c r="TFP9" s="207"/>
      <c r="TFQ9" s="207"/>
      <c r="TFR9" s="207"/>
      <c r="TFS9" s="207"/>
      <c r="TFT9" s="207"/>
      <c r="TFU9" s="207"/>
      <c r="TFV9" s="207"/>
      <c r="TFW9" s="207"/>
      <c r="TFX9" s="207"/>
      <c r="TFY9" s="207"/>
      <c r="TFZ9" s="207"/>
      <c r="TGA9" s="207"/>
      <c r="TGB9" s="207"/>
      <c r="TGC9" s="207"/>
      <c r="TGD9" s="207"/>
      <c r="TGE9" s="207"/>
      <c r="TGF9" s="207"/>
      <c r="TGG9" s="207"/>
      <c r="TGH9" s="207"/>
      <c r="TGI9" s="207"/>
      <c r="TGJ9" s="207"/>
      <c r="TGK9" s="207"/>
      <c r="TGL9" s="207"/>
      <c r="TGM9" s="207"/>
      <c r="TGN9" s="207"/>
      <c r="TGO9" s="207"/>
      <c r="TGP9" s="207"/>
      <c r="TGQ9" s="207"/>
      <c r="TGR9" s="207"/>
      <c r="TGS9" s="207"/>
      <c r="TGT9" s="207"/>
      <c r="TGU9" s="207"/>
      <c r="TGV9" s="207"/>
      <c r="TGW9" s="207"/>
      <c r="TGX9" s="207"/>
      <c r="TGY9" s="207"/>
      <c r="TGZ9" s="207"/>
      <c r="THA9" s="207"/>
      <c r="THB9" s="207"/>
      <c r="THC9" s="207"/>
      <c r="THD9" s="207"/>
      <c r="THE9" s="207"/>
      <c r="THF9" s="207"/>
      <c r="THG9" s="207"/>
      <c r="THH9" s="207"/>
      <c r="THI9" s="207"/>
      <c r="THJ9" s="207"/>
      <c r="THK9" s="207"/>
      <c r="THL9" s="207"/>
      <c r="THM9" s="207"/>
      <c r="THN9" s="207"/>
      <c r="THO9" s="207"/>
      <c r="THP9" s="207"/>
      <c r="THQ9" s="207"/>
      <c r="THR9" s="207"/>
      <c r="THS9" s="207"/>
      <c r="THT9" s="207"/>
      <c r="THU9" s="207"/>
      <c r="THV9" s="207"/>
      <c r="THW9" s="207"/>
      <c r="THX9" s="207"/>
      <c r="THY9" s="207"/>
      <c r="THZ9" s="207"/>
      <c r="TIA9" s="207"/>
      <c r="TIB9" s="207"/>
      <c r="TIC9" s="207"/>
      <c r="TID9" s="207"/>
      <c r="TIE9" s="207"/>
      <c r="TIF9" s="207"/>
      <c r="TIG9" s="207"/>
      <c r="TIH9" s="207"/>
      <c r="TII9" s="207"/>
      <c r="TIJ9" s="207"/>
      <c r="TIK9" s="207"/>
      <c r="TIL9" s="207"/>
      <c r="TIM9" s="207"/>
      <c r="TIN9" s="207"/>
      <c r="TIO9" s="207"/>
      <c r="TIP9" s="207"/>
      <c r="TIQ9" s="207"/>
      <c r="TIR9" s="207"/>
      <c r="TIS9" s="207"/>
      <c r="TIT9" s="207"/>
      <c r="TIU9" s="207"/>
      <c r="TIV9" s="207"/>
      <c r="TIW9" s="207"/>
      <c r="TIX9" s="207"/>
      <c r="TIY9" s="207"/>
      <c r="TIZ9" s="207"/>
      <c r="TJA9" s="207"/>
      <c r="TJB9" s="207"/>
      <c r="TJC9" s="207"/>
      <c r="TJD9" s="207"/>
      <c r="TJE9" s="207"/>
      <c r="TJF9" s="207"/>
      <c r="TJG9" s="207"/>
      <c r="TJH9" s="207"/>
      <c r="TJI9" s="207"/>
      <c r="TJJ9" s="207"/>
      <c r="TJK9" s="207"/>
      <c r="TJL9" s="207"/>
      <c r="TJM9" s="207"/>
      <c r="TJN9" s="207"/>
      <c r="TJO9" s="207"/>
      <c r="TJP9" s="207"/>
      <c r="TJQ9" s="207"/>
      <c r="TJR9" s="207"/>
      <c r="TJS9" s="207"/>
      <c r="TJT9" s="207"/>
      <c r="TJU9" s="207"/>
      <c r="TJV9" s="207"/>
      <c r="TJW9" s="207"/>
      <c r="TJX9" s="207"/>
      <c r="TJY9" s="207"/>
      <c r="TJZ9" s="207"/>
      <c r="TKA9" s="207"/>
      <c r="TKB9" s="207"/>
      <c r="TKC9" s="207"/>
      <c r="TKD9" s="207"/>
      <c r="TKE9" s="207"/>
      <c r="TKF9" s="207"/>
      <c r="TKG9" s="207"/>
      <c r="TKH9" s="207"/>
      <c r="TKI9" s="207"/>
      <c r="TKJ9" s="207"/>
      <c r="TKK9" s="207"/>
      <c r="TKL9" s="207"/>
      <c r="TKM9" s="207"/>
      <c r="TKN9" s="207"/>
      <c r="TKO9" s="207"/>
      <c r="TKP9" s="207"/>
      <c r="TKQ9" s="207"/>
      <c r="TKR9" s="207"/>
      <c r="TKS9" s="207"/>
      <c r="TKT9" s="207"/>
      <c r="TKU9" s="207"/>
      <c r="TKV9" s="207"/>
      <c r="TKW9" s="207"/>
      <c r="TKX9" s="207"/>
      <c r="TKY9" s="207"/>
      <c r="TKZ9" s="207"/>
      <c r="TLA9" s="207"/>
      <c r="TLB9" s="207"/>
      <c r="TLC9" s="207"/>
      <c r="TLD9" s="207"/>
      <c r="TLE9" s="207"/>
      <c r="TLF9" s="207"/>
      <c r="TLG9" s="207"/>
      <c r="TLH9" s="207"/>
      <c r="TLI9" s="207"/>
      <c r="TLJ9" s="207"/>
      <c r="TLK9" s="207"/>
      <c r="TLL9" s="207"/>
      <c r="TLM9" s="207"/>
      <c r="TLN9" s="207"/>
      <c r="TLO9" s="207"/>
      <c r="TLP9" s="207"/>
      <c r="TLQ9" s="207"/>
      <c r="TLR9" s="207"/>
      <c r="TLS9" s="207"/>
      <c r="TLT9" s="207"/>
      <c r="TLU9" s="207"/>
      <c r="TLV9" s="207"/>
      <c r="TLW9" s="207"/>
      <c r="TLX9" s="207"/>
      <c r="TLY9" s="207"/>
      <c r="TLZ9" s="207"/>
      <c r="TMA9" s="207"/>
      <c r="TMB9" s="207"/>
      <c r="TMC9" s="207"/>
      <c r="TMD9" s="207"/>
      <c r="TME9" s="207"/>
      <c r="TMF9" s="207"/>
      <c r="TMG9" s="207"/>
      <c r="TMH9" s="207"/>
      <c r="TMI9" s="207"/>
      <c r="TMJ9" s="207"/>
      <c r="TMK9" s="207"/>
      <c r="TML9" s="207"/>
      <c r="TMM9" s="207"/>
      <c r="TMN9" s="207"/>
      <c r="TMO9" s="207"/>
      <c r="TMP9" s="207"/>
      <c r="TMQ9" s="207"/>
      <c r="TMR9" s="207"/>
      <c r="TMS9" s="207"/>
      <c r="TMT9" s="207"/>
      <c r="TMU9" s="207"/>
      <c r="TMV9" s="207"/>
      <c r="TMW9" s="207"/>
      <c r="TMX9" s="207"/>
      <c r="TMY9" s="207"/>
      <c r="TMZ9" s="207"/>
      <c r="TNA9" s="207"/>
      <c r="TNB9" s="207"/>
      <c r="TNC9" s="207"/>
      <c r="TND9" s="207"/>
      <c r="TNE9" s="207"/>
      <c r="TNF9" s="207"/>
      <c r="TNG9" s="207"/>
      <c r="TNH9" s="207"/>
      <c r="TNI9" s="207"/>
      <c r="TNJ9" s="207"/>
      <c r="TNK9" s="207"/>
      <c r="TNL9" s="207"/>
      <c r="TNM9" s="207"/>
      <c r="TNN9" s="207"/>
      <c r="TNO9" s="207"/>
      <c r="TNP9" s="207"/>
      <c r="TNQ9" s="207"/>
      <c r="TNR9" s="207"/>
      <c r="TNS9" s="207"/>
      <c r="TNT9" s="207"/>
      <c r="TNU9" s="207"/>
      <c r="TNV9" s="207"/>
      <c r="TNW9" s="207"/>
      <c r="TNX9" s="207"/>
      <c r="TNY9" s="207"/>
      <c r="TNZ9" s="207"/>
      <c r="TOA9" s="207"/>
      <c r="TOB9" s="207"/>
      <c r="TOC9" s="207"/>
      <c r="TOD9" s="207"/>
      <c r="TOE9" s="207"/>
      <c r="TOF9" s="207"/>
      <c r="TOG9" s="207"/>
      <c r="TOH9" s="207"/>
      <c r="TOI9" s="207"/>
      <c r="TOJ9" s="207"/>
      <c r="TOK9" s="207"/>
      <c r="TOL9" s="207"/>
      <c r="TOM9" s="207"/>
      <c r="TON9" s="207"/>
      <c r="TOO9" s="207"/>
      <c r="TOP9" s="207"/>
      <c r="TOQ9" s="207"/>
      <c r="TOR9" s="207"/>
      <c r="TOS9" s="207"/>
      <c r="TOT9" s="207"/>
      <c r="TOU9" s="207"/>
      <c r="TOV9" s="207"/>
      <c r="TOW9" s="207"/>
      <c r="TOX9" s="207"/>
      <c r="TOY9" s="207"/>
      <c r="TOZ9" s="207"/>
      <c r="TPA9" s="207"/>
      <c r="TPB9" s="207"/>
      <c r="TPC9" s="207"/>
      <c r="TPD9" s="207"/>
      <c r="TPE9" s="207"/>
      <c r="TPF9" s="207"/>
      <c r="TPG9" s="207"/>
      <c r="TPH9" s="207"/>
      <c r="TPI9" s="207"/>
      <c r="TPJ9" s="207"/>
      <c r="TPK9" s="207"/>
      <c r="TPL9" s="207"/>
      <c r="TPM9" s="207"/>
      <c r="TPN9" s="207"/>
      <c r="TPO9" s="207"/>
      <c r="TPP9" s="207"/>
      <c r="TPQ9" s="207"/>
      <c r="TPR9" s="207"/>
      <c r="TPS9" s="207"/>
      <c r="TPT9" s="207"/>
      <c r="TPU9" s="207"/>
      <c r="TPV9" s="207"/>
      <c r="TPW9" s="207"/>
      <c r="TPX9" s="207"/>
      <c r="TPY9" s="207"/>
      <c r="TPZ9" s="207"/>
      <c r="TQA9" s="207"/>
      <c r="TQB9" s="207"/>
      <c r="TQC9" s="207"/>
      <c r="TQD9" s="207"/>
      <c r="TQE9" s="207"/>
      <c r="TQF9" s="207"/>
      <c r="TQG9" s="207"/>
      <c r="TQH9" s="207"/>
      <c r="TQI9" s="207"/>
      <c r="TQJ9" s="207"/>
      <c r="TQK9" s="207"/>
      <c r="TQL9" s="207"/>
      <c r="TQM9" s="207"/>
      <c r="TQN9" s="207"/>
      <c r="TQO9" s="207"/>
      <c r="TQP9" s="207"/>
      <c r="TQQ9" s="207"/>
      <c r="TQR9" s="207"/>
      <c r="TQS9" s="207"/>
      <c r="TQT9" s="207"/>
      <c r="TQU9" s="207"/>
      <c r="TQV9" s="207"/>
      <c r="TQW9" s="207"/>
      <c r="TQX9" s="207"/>
      <c r="TQY9" s="207"/>
      <c r="TQZ9" s="207"/>
      <c r="TRA9" s="207"/>
      <c r="TRB9" s="207"/>
      <c r="TRC9" s="207"/>
      <c r="TRD9" s="207"/>
      <c r="TRE9" s="207"/>
      <c r="TRF9" s="207"/>
      <c r="TRG9" s="207"/>
      <c r="TRH9" s="207"/>
      <c r="TRI9" s="207"/>
      <c r="TRJ9" s="207"/>
      <c r="TRK9" s="207"/>
      <c r="TRL9" s="207"/>
      <c r="TRM9" s="207"/>
      <c r="TRN9" s="207"/>
      <c r="TRO9" s="207"/>
      <c r="TRP9" s="207"/>
      <c r="TRQ9" s="207"/>
      <c r="TRR9" s="207"/>
      <c r="TRS9" s="207"/>
      <c r="TRT9" s="207"/>
      <c r="TRU9" s="207"/>
      <c r="TRV9" s="207"/>
      <c r="TRW9" s="207"/>
      <c r="TRX9" s="207"/>
      <c r="TRY9" s="207"/>
      <c r="TRZ9" s="207"/>
      <c r="TSA9" s="207"/>
      <c r="TSB9" s="207"/>
      <c r="TSC9" s="207"/>
      <c r="TSD9" s="207"/>
      <c r="TSE9" s="207"/>
      <c r="TSF9" s="207"/>
      <c r="TSG9" s="207"/>
      <c r="TSH9" s="207"/>
      <c r="TSI9" s="207"/>
      <c r="TSJ9" s="207"/>
      <c r="TSK9" s="207"/>
      <c r="TSL9" s="207"/>
      <c r="TSM9" s="207"/>
      <c r="TSN9" s="207"/>
      <c r="TSO9" s="207"/>
      <c r="TSP9" s="207"/>
      <c r="TSQ9" s="207"/>
      <c r="TSR9" s="207"/>
      <c r="TSS9" s="207"/>
      <c r="TST9" s="207"/>
      <c r="TSU9" s="207"/>
      <c r="TSV9" s="207"/>
      <c r="TSW9" s="207"/>
      <c r="TSX9" s="207"/>
      <c r="TSY9" s="207"/>
      <c r="TSZ9" s="207"/>
      <c r="TTA9" s="207"/>
      <c r="TTB9" s="207"/>
      <c r="TTC9" s="207"/>
      <c r="TTD9" s="207"/>
      <c r="TTE9" s="207"/>
      <c r="TTF9" s="207"/>
      <c r="TTG9" s="207"/>
      <c r="TTH9" s="207"/>
      <c r="TTI9" s="207"/>
      <c r="TTJ9" s="207"/>
      <c r="TTK9" s="207"/>
      <c r="TTL9" s="207"/>
      <c r="TTM9" s="207"/>
      <c r="TTN9" s="207"/>
      <c r="TTO9" s="207"/>
      <c r="TTP9" s="207"/>
      <c r="TTQ9" s="207"/>
      <c r="TTR9" s="207"/>
      <c r="TTS9" s="207"/>
      <c r="TTT9" s="207"/>
      <c r="TTU9" s="207"/>
      <c r="TTV9" s="207"/>
      <c r="TTW9" s="207"/>
      <c r="TTX9" s="207"/>
      <c r="TTY9" s="207"/>
      <c r="TTZ9" s="207"/>
      <c r="TUA9" s="207"/>
      <c r="TUB9" s="207"/>
      <c r="TUC9" s="207"/>
      <c r="TUD9" s="207"/>
      <c r="TUE9" s="207"/>
      <c r="TUF9" s="207"/>
      <c r="TUG9" s="207"/>
      <c r="TUH9" s="207"/>
      <c r="TUI9" s="207"/>
      <c r="TUJ9" s="207"/>
      <c r="TUK9" s="207"/>
      <c r="TUL9" s="207"/>
      <c r="TUM9" s="207"/>
      <c r="TUN9" s="207"/>
      <c r="TUO9" s="207"/>
      <c r="TUP9" s="207"/>
      <c r="TUQ9" s="207"/>
      <c r="TUR9" s="207"/>
      <c r="TUS9" s="207"/>
      <c r="TUT9" s="207"/>
      <c r="TUU9" s="207"/>
      <c r="TUV9" s="207"/>
      <c r="TUW9" s="207"/>
      <c r="TUX9" s="207"/>
      <c r="TUY9" s="207"/>
      <c r="TUZ9" s="207"/>
      <c r="TVA9" s="207"/>
      <c r="TVB9" s="207"/>
      <c r="TVC9" s="207"/>
      <c r="TVD9" s="207"/>
      <c r="TVE9" s="207"/>
      <c r="TVF9" s="207"/>
      <c r="TVG9" s="207"/>
      <c r="TVH9" s="207"/>
      <c r="TVI9" s="207"/>
      <c r="TVJ9" s="207"/>
      <c r="TVK9" s="207"/>
      <c r="TVL9" s="207"/>
      <c r="TVM9" s="207"/>
      <c r="TVN9" s="207"/>
      <c r="TVO9" s="207"/>
      <c r="TVP9" s="207"/>
      <c r="TVQ9" s="207"/>
      <c r="TVR9" s="207"/>
      <c r="TVS9" s="207"/>
      <c r="TVT9" s="207"/>
      <c r="TVU9" s="207"/>
      <c r="TVV9" s="207"/>
      <c r="TVW9" s="207"/>
      <c r="TVX9" s="207"/>
      <c r="TVY9" s="207"/>
      <c r="TVZ9" s="207"/>
      <c r="TWA9" s="207"/>
      <c r="TWB9" s="207"/>
      <c r="TWC9" s="207"/>
      <c r="TWD9" s="207"/>
      <c r="TWE9" s="207"/>
      <c r="TWF9" s="207"/>
      <c r="TWG9" s="207"/>
      <c r="TWH9" s="207"/>
      <c r="TWI9" s="207"/>
      <c r="TWJ9" s="207"/>
      <c r="TWK9" s="207"/>
      <c r="TWL9" s="207"/>
      <c r="TWM9" s="207"/>
      <c r="TWN9" s="207"/>
      <c r="TWO9" s="207"/>
      <c r="TWP9" s="207"/>
      <c r="TWQ9" s="207"/>
      <c r="TWR9" s="207"/>
      <c r="TWS9" s="207"/>
      <c r="TWT9" s="207"/>
      <c r="TWU9" s="207"/>
      <c r="TWV9" s="207"/>
      <c r="TWW9" s="207"/>
      <c r="TWX9" s="207"/>
      <c r="TWY9" s="207"/>
      <c r="TWZ9" s="207"/>
      <c r="TXA9" s="207"/>
      <c r="TXB9" s="207"/>
      <c r="TXC9" s="207"/>
      <c r="TXD9" s="207"/>
      <c r="TXE9" s="207"/>
      <c r="TXF9" s="207"/>
      <c r="TXG9" s="207"/>
      <c r="TXH9" s="207"/>
      <c r="TXI9" s="207"/>
      <c r="TXJ9" s="207"/>
      <c r="TXK9" s="207"/>
      <c r="TXL9" s="207"/>
      <c r="TXM9" s="207"/>
      <c r="TXN9" s="207"/>
      <c r="TXO9" s="207"/>
      <c r="TXP9" s="207"/>
      <c r="TXQ9" s="207"/>
      <c r="TXR9" s="207"/>
      <c r="TXS9" s="207"/>
      <c r="TXT9" s="207"/>
      <c r="TXU9" s="207"/>
      <c r="TXV9" s="207"/>
      <c r="TXW9" s="207"/>
      <c r="TXX9" s="207"/>
      <c r="TXY9" s="207"/>
      <c r="TXZ9" s="207"/>
      <c r="TYA9" s="207"/>
      <c r="TYB9" s="207"/>
      <c r="TYC9" s="207"/>
      <c r="TYD9" s="207"/>
      <c r="TYE9" s="207"/>
      <c r="TYF9" s="207"/>
      <c r="TYG9" s="207"/>
      <c r="TYH9" s="207"/>
      <c r="TYI9" s="207"/>
      <c r="TYJ9" s="207"/>
      <c r="TYK9" s="207"/>
      <c r="TYL9" s="207"/>
      <c r="TYM9" s="207"/>
      <c r="TYN9" s="207"/>
      <c r="TYO9" s="207"/>
      <c r="TYP9" s="207"/>
      <c r="TYQ9" s="207"/>
      <c r="TYR9" s="207"/>
      <c r="TYS9" s="207"/>
      <c r="TYT9" s="207"/>
      <c r="TYU9" s="207"/>
      <c r="TYV9" s="207"/>
      <c r="TYW9" s="207"/>
      <c r="TYX9" s="207"/>
      <c r="TYY9" s="207"/>
      <c r="TYZ9" s="207"/>
      <c r="TZA9" s="207"/>
      <c r="TZB9" s="207"/>
      <c r="TZC9" s="207"/>
      <c r="TZD9" s="207"/>
      <c r="TZE9" s="207"/>
      <c r="TZF9" s="207"/>
      <c r="TZG9" s="207"/>
      <c r="TZH9" s="207"/>
      <c r="TZI9" s="207"/>
      <c r="TZJ9" s="207"/>
      <c r="TZK9" s="207"/>
      <c r="TZL9" s="207"/>
      <c r="TZM9" s="207"/>
      <c r="TZN9" s="207"/>
      <c r="TZO9" s="207"/>
      <c r="TZP9" s="207"/>
      <c r="TZQ9" s="207"/>
      <c r="TZR9" s="207"/>
      <c r="TZS9" s="207"/>
      <c r="TZT9" s="207"/>
      <c r="TZU9" s="207"/>
      <c r="TZV9" s="207"/>
      <c r="TZW9" s="207"/>
      <c r="TZX9" s="207"/>
      <c r="TZY9" s="207"/>
      <c r="TZZ9" s="207"/>
      <c r="UAA9" s="207"/>
      <c r="UAB9" s="207"/>
      <c r="UAC9" s="207"/>
      <c r="UAD9" s="207"/>
      <c r="UAE9" s="207"/>
      <c r="UAF9" s="207"/>
      <c r="UAG9" s="207"/>
      <c r="UAH9" s="207"/>
      <c r="UAI9" s="207"/>
      <c r="UAJ9" s="207"/>
      <c r="UAK9" s="207"/>
      <c r="UAL9" s="207"/>
      <c r="UAM9" s="207"/>
      <c r="UAN9" s="207"/>
      <c r="UAO9" s="207"/>
      <c r="UAP9" s="207"/>
      <c r="UAQ9" s="207"/>
      <c r="UAR9" s="207"/>
      <c r="UAS9" s="207"/>
      <c r="UAT9" s="207"/>
      <c r="UAU9" s="207"/>
      <c r="UAV9" s="207"/>
      <c r="UAW9" s="207"/>
      <c r="UAX9" s="207"/>
      <c r="UAY9" s="207"/>
      <c r="UAZ9" s="207"/>
      <c r="UBA9" s="207"/>
      <c r="UBB9" s="207"/>
      <c r="UBC9" s="207"/>
      <c r="UBD9" s="207"/>
      <c r="UBE9" s="207"/>
      <c r="UBF9" s="207"/>
      <c r="UBG9" s="207"/>
      <c r="UBH9" s="207"/>
      <c r="UBI9" s="207"/>
      <c r="UBJ9" s="207"/>
      <c r="UBK9" s="207"/>
      <c r="UBL9" s="207"/>
      <c r="UBM9" s="207"/>
      <c r="UBN9" s="207"/>
      <c r="UBO9" s="207"/>
      <c r="UBP9" s="207"/>
      <c r="UBQ9" s="207"/>
      <c r="UBR9" s="207"/>
      <c r="UBS9" s="207"/>
      <c r="UBT9" s="207"/>
      <c r="UBU9" s="207"/>
      <c r="UBV9" s="207"/>
      <c r="UBW9" s="207"/>
      <c r="UBX9" s="207"/>
      <c r="UBY9" s="207"/>
      <c r="UBZ9" s="207"/>
      <c r="UCA9" s="207"/>
      <c r="UCB9" s="207"/>
      <c r="UCC9" s="207"/>
      <c r="UCD9" s="207"/>
      <c r="UCE9" s="207"/>
      <c r="UCF9" s="207"/>
      <c r="UCG9" s="207"/>
      <c r="UCH9" s="207"/>
      <c r="UCI9" s="207"/>
      <c r="UCJ9" s="207"/>
      <c r="UCK9" s="207"/>
      <c r="UCL9" s="207"/>
      <c r="UCM9" s="207"/>
      <c r="UCN9" s="207"/>
      <c r="UCO9" s="207"/>
      <c r="UCP9" s="207"/>
      <c r="UCQ9" s="207"/>
      <c r="UCR9" s="207"/>
      <c r="UCS9" s="207"/>
      <c r="UCT9" s="207"/>
      <c r="UCU9" s="207"/>
      <c r="UCV9" s="207"/>
      <c r="UCW9" s="207"/>
      <c r="UCX9" s="207"/>
      <c r="UCY9" s="207"/>
      <c r="UCZ9" s="207"/>
      <c r="UDA9" s="207"/>
      <c r="UDB9" s="207"/>
      <c r="UDC9" s="207"/>
      <c r="UDD9" s="207"/>
      <c r="UDE9" s="207"/>
      <c r="UDF9" s="207"/>
      <c r="UDG9" s="207"/>
      <c r="UDH9" s="207"/>
      <c r="UDI9" s="207"/>
      <c r="UDJ9" s="207"/>
      <c r="UDK9" s="207"/>
      <c r="UDL9" s="207"/>
      <c r="UDM9" s="207"/>
      <c r="UDN9" s="207"/>
      <c r="UDO9" s="207"/>
      <c r="UDP9" s="207"/>
      <c r="UDQ9" s="207"/>
      <c r="UDR9" s="207"/>
      <c r="UDS9" s="207"/>
      <c r="UDT9" s="207"/>
      <c r="UDU9" s="207"/>
      <c r="UDV9" s="207"/>
      <c r="UDW9" s="207"/>
      <c r="UDX9" s="207"/>
      <c r="UDY9" s="207"/>
      <c r="UDZ9" s="207"/>
      <c r="UEA9" s="207"/>
      <c r="UEB9" s="207"/>
      <c r="UEC9" s="207"/>
      <c r="UED9" s="207"/>
      <c r="UEE9" s="207"/>
      <c r="UEF9" s="207"/>
      <c r="UEG9" s="207"/>
      <c r="UEH9" s="207"/>
      <c r="UEI9" s="207"/>
      <c r="UEJ9" s="207"/>
      <c r="UEK9" s="207"/>
      <c r="UEL9" s="207"/>
      <c r="UEM9" s="207"/>
      <c r="UEN9" s="207"/>
      <c r="UEO9" s="207"/>
      <c r="UEP9" s="207"/>
      <c r="UEQ9" s="207"/>
      <c r="UER9" s="207"/>
      <c r="UES9" s="207"/>
      <c r="UET9" s="207"/>
      <c r="UEU9" s="207"/>
      <c r="UEV9" s="207"/>
      <c r="UEW9" s="207"/>
      <c r="UEX9" s="207"/>
      <c r="UEY9" s="207"/>
      <c r="UEZ9" s="207"/>
      <c r="UFA9" s="207"/>
      <c r="UFB9" s="207"/>
      <c r="UFC9" s="207"/>
      <c r="UFD9" s="207"/>
      <c r="UFE9" s="207"/>
      <c r="UFF9" s="207"/>
      <c r="UFG9" s="207"/>
      <c r="UFH9" s="207"/>
      <c r="UFI9" s="207"/>
      <c r="UFJ9" s="207"/>
      <c r="UFK9" s="207"/>
      <c r="UFL9" s="207"/>
      <c r="UFM9" s="207"/>
      <c r="UFN9" s="207"/>
      <c r="UFO9" s="207"/>
      <c r="UFP9" s="207"/>
      <c r="UFQ9" s="207"/>
      <c r="UFR9" s="207"/>
      <c r="UFS9" s="207"/>
      <c r="UFT9" s="207"/>
      <c r="UFU9" s="207"/>
      <c r="UFV9" s="207"/>
      <c r="UFW9" s="207"/>
      <c r="UFX9" s="207"/>
      <c r="UFY9" s="207"/>
      <c r="UFZ9" s="207"/>
      <c r="UGA9" s="207"/>
      <c r="UGB9" s="207"/>
      <c r="UGC9" s="207"/>
      <c r="UGD9" s="207"/>
      <c r="UGE9" s="207"/>
      <c r="UGF9" s="207"/>
      <c r="UGG9" s="207"/>
      <c r="UGH9" s="207"/>
      <c r="UGI9" s="207"/>
      <c r="UGJ9" s="207"/>
      <c r="UGK9" s="207"/>
      <c r="UGL9" s="207"/>
      <c r="UGM9" s="207"/>
      <c r="UGN9" s="207"/>
      <c r="UGO9" s="207"/>
      <c r="UGP9" s="207"/>
      <c r="UGQ9" s="207"/>
      <c r="UGR9" s="207"/>
      <c r="UGS9" s="207"/>
      <c r="UGT9" s="207"/>
      <c r="UGU9" s="207"/>
      <c r="UGV9" s="207"/>
      <c r="UGW9" s="207"/>
      <c r="UGX9" s="207"/>
      <c r="UGY9" s="207"/>
      <c r="UGZ9" s="207"/>
      <c r="UHA9" s="207"/>
      <c r="UHB9" s="207"/>
      <c r="UHC9" s="207"/>
      <c r="UHD9" s="207"/>
      <c r="UHE9" s="207"/>
      <c r="UHF9" s="207"/>
      <c r="UHG9" s="207"/>
      <c r="UHH9" s="207"/>
      <c r="UHI9" s="207"/>
      <c r="UHJ9" s="207"/>
      <c r="UHK9" s="207"/>
      <c r="UHL9" s="207"/>
      <c r="UHM9" s="207"/>
      <c r="UHN9" s="207"/>
      <c r="UHO9" s="207"/>
      <c r="UHP9" s="207"/>
      <c r="UHQ9" s="207"/>
      <c r="UHR9" s="207"/>
      <c r="UHS9" s="207"/>
      <c r="UHT9" s="207"/>
      <c r="UHU9" s="207"/>
      <c r="UHV9" s="207"/>
      <c r="UHW9" s="207"/>
      <c r="UHX9" s="207"/>
      <c r="UHY9" s="207"/>
      <c r="UHZ9" s="207"/>
      <c r="UIA9" s="207"/>
      <c r="UIB9" s="207"/>
      <c r="UIC9" s="207"/>
      <c r="UID9" s="207"/>
      <c r="UIE9" s="207"/>
      <c r="UIF9" s="207"/>
      <c r="UIG9" s="207"/>
      <c r="UIH9" s="207"/>
      <c r="UII9" s="207"/>
      <c r="UIJ9" s="207"/>
      <c r="UIK9" s="207"/>
      <c r="UIL9" s="207"/>
      <c r="UIM9" s="207"/>
      <c r="UIN9" s="207"/>
      <c r="UIO9" s="207"/>
      <c r="UIP9" s="207"/>
      <c r="UIQ9" s="207"/>
      <c r="UIR9" s="207"/>
      <c r="UIS9" s="207"/>
      <c r="UIT9" s="207"/>
      <c r="UIU9" s="207"/>
      <c r="UIV9" s="207"/>
      <c r="UIW9" s="207"/>
      <c r="UIX9" s="207"/>
      <c r="UIY9" s="207"/>
      <c r="UIZ9" s="207"/>
      <c r="UJA9" s="207"/>
      <c r="UJB9" s="207"/>
      <c r="UJC9" s="207"/>
      <c r="UJD9" s="207"/>
      <c r="UJE9" s="207"/>
      <c r="UJF9" s="207"/>
      <c r="UJG9" s="207"/>
      <c r="UJH9" s="207"/>
      <c r="UJI9" s="207"/>
      <c r="UJJ9" s="207"/>
      <c r="UJK9" s="207"/>
      <c r="UJL9" s="207"/>
      <c r="UJM9" s="207"/>
      <c r="UJN9" s="207"/>
      <c r="UJO9" s="207"/>
      <c r="UJP9" s="207"/>
      <c r="UJQ9" s="207"/>
      <c r="UJR9" s="207"/>
      <c r="UJS9" s="207"/>
      <c r="UJT9" s="207"/>
      <c r="UJU9" s="207"/>
      <c r="UJV9" s="207"/>
      <c r="UJW9" s="207"/>
      <c r="UJX9" s="207"/>
      <c r="UJY9" s="207"/>
      <c r="UJZ9" s="207"/>
      <c r="UKA9" s="207"/>
      <c r="UKB9" s="207"/>
      <c r="UKC9" s="207"/>
      <c r="UKD9" s="207"/>
      <c r="UKE9" s="207"/>
      <c r="UKF9" s="207"/>
      <c r="UKG9" s="207"/>
      <c r="UKH9" s="207"/>
      <c r="UKI9" s="207"/>
      <c r="UKJ9" s="207"/>
      <c r="UKK9" s="207"/>
      <c r="UKL9" s="207"/>
      <c r="UKM9" s="207"/>
      <c r="UKN9" s="207"/>
      <c r="UKO9" s="207"/>
      <c r="UKP9" s="207"/>
      <c r="UKQ9" s="207"/>
      <c r="UKR9" s="207"/>
      <c r="UKS9" s="207"/>
      <c r="UKT9" s="207"/>
      <c r="UKU9" s="207"/>
      <c r="UKV9" s="207"/>
      <c r="UKW9" s="207"/>
      <c r="UKX9" s="207"/>
      <c r="UKY9" s="207"/>
      <c r="UKZ9" s="207"/>
      <c r="ULA9" s="207"/>
      <c r="ULB9" s="207"/>
      <c r="ULC9" s="207"/>
      <c r="ULD9" s="207"/>
      <c r="ULE9" s="207"/>
      <c r="ULF9" s="207"/>
      <c r="ULG9" s="207"/>
      <c r="ULH9" s="207"/>
      <c r="ULI9" s="207"/>
      <c r="ULJ9" s="207"/>
      <c r="ULK9" s="207"/>
      <c r="ULL9" s="207"/>
      <c r="ULM9" s="207"/>
      <c r="ULN9" s="207"/>
      <c r="ULO9" s="207"/>
      <c r="ULP9" s="207"/>
      <c r="ULQ9" s="207"/>
      <c r="ULR9" s="207"/>
      <c r="ULS9" s="207"/>
      <c r="ULT9" s="207"/>
      <c r="ULU9" s="207"/>
      <c r="ULV9" s="207"/>
      <c r="ULW9" s="207"/>
      <c r="ULX9" s="207"/>
      <c r="ULY9" s="207"/>
      <c r="ULZ9" s="207"/>
      <c r="UMA9" s="207"/>
      <c r="UMB9" s="207"/>
      <c r="UMC9" s="207"/>
      <c r="UMD9" s="207"/>
      <c r="UME9" s="207"/>
      <c r="UMF9" s="207"/>
      <c r="UMG9" s="207"/>
      <c r="UMH9" s="207"/>
      <c r="UMI9" s="207"/>
      <c r="UMJ9" s="207"/>
      <c r="UMK9" s="207"/>
      <c r="UML9" s="207"/>
      <c r="UMM9" s="207"/>
      <c r="UMN9" s="207"/>
      <c r="UMO9" s="207"/>
      <c r="UMP9" s="207"/>
      <c r="UMQ9" s="207"/>
      <c r="UMR9" s="207"/>
      <c r="UMS9" s="207"/>
      <c r="UMT9" s="207"/>
      <c r="UMU9" s="207"/>
      <c r="UMV9" s="207"/>
      <c r="UMW9" s="207"/>
      <c r="UMX9" s="207"/>
      <c r="UMY9" s="207"/>
      <c r="UMZ9" s="207"/>
      <c r="UNA9" s="207"/>
      <c r="UNB9" s="207"/>
      <c r="UNC9" s="207"/>
      <c r="UND9" s="207"/>
      <c r="UNE9" s="207"/>
      <c r="UNF9" s="207"/>
      <c r="UNG9" s="207"/>
      <c r="UNH9" s="207"/>
      <c r="UNI9" s="207"/>
      <c r="UNJ9" s="207"/>
      <c r="UNK9" s="207"/>
      <c r="UNL9" s="207"/>
      <c r="UNM9" s="207"/>
      <c r="UNN9" s="207"/>
      <c r="UNO9" s="207"/>
      <c r="UNP9" s="207"/>
      <c r="UNQ9" s="207"/>
      <c r="UNR9" s="207"/>
      <c r="UNS9" s="207"/>
      <c r="UNT9" s="207"/>
      <c r="UNU9" s="207"/>
      <c r="UNV9" s="207"/>
      <c r="UNW9" s="207"/>
      <c r="UNX9" s="207"/>
      <c r="UNY9" s="207"/>
      <c r="UNZ9" s="207"/>
      <c r="UOA9" s="207"/>
      <c r="UOB9" s="207"/>
      <c r="UOC9" s="207"/>
      <c r="UOD9" s="207"/>
      <c r="UOE9" s="207"/>
      <c r="UOF9" s="207"/>
      <c r="UOG9" s="207"/>
      <c r="UOH9" s="207"/>
      <c r="UOI9" s="207"/>
      <c r="UOJ9" s="207"/>
      <c r="UOK9" s="207"/>
      <c r="UOL9" s="207"/>
      <c r="UOM9" s="207"/>
      <c r="UON9" s="207"/>
      <c r="UOO9" s="207"/>
      <c r="UOP9" s="207"/>
      <c r="UOQ9" s="207"/>
      <c r="UOR9" s="207"/>
      <c r="UOS9" s="207"/>
      <c r="UOT9" s="207"/>
      <c r="UOU9" s="207"/>
      <c r="UOV9" s="207"/>
      <c r="UOW9" s="207"/>
      <c r="UOX9" s="207"/>
      <c r="UOY9" s="207"/>
      <c r="UOZ9" s="207"/>
      <c r="UPA9" s="207"/>
      <c r="UPB9" s="207"/>
      <c r="UPC9" s="207"/>
      <c r="UPD9" s="207"/>
      <c r="UPE9" s="207"/>
      <c r="UPF9" s="207"/>
      <c r="UPG9" s="207"/>
      <c r="UPH9" s="207"/>
      <c r="UPI9" s="207"/>
      <c r="UPJ9" s="207"/>
      <c r="UPK9" s="207"/>
      <c r="UPL9" s="207"/>
      <c r="UPM9" s="207"/>
      <c r="UPN9" s="207"/>
      <c r="UPO9" s="207"/>
      <c r="UPP9" s="207"/>
      <c r="UPQ9" s="207"/>
      <c r="UPR9" s="207"/>
      <c r="UPS9" s="207"/>
      <c r="UPT9" s="207"/>
      <c r="UPU9" s="207"/>
      <c r="UPV9" s="207"/>
      <c r="UPW9" s="207"/>
      <c r="UPX9" s="207"/>
      <c r="UPY9" s="207"/>
      <c r="UPZ9" s="207"/>
      <c r="UQA9" s="207"/>
      <c r="UQB9" s="207"/>
      <c r="UQC9" s="207"/>
      <c r="UQD9" s="207"/>
      <c r="UQE9" s="207"/>
      <c r="UQF9" s="207"/>
      <c r="UQG9" s="207"/>
      <c r="UQH9" s="207"/>
      <c r="UQI9" s="207"/>
      <c r="UQJ9" s="207"/>
      <c r="UQK9" s="207"/>
      <c r="UQL9" s="207"/>
      <c r="UQM9" s="207"/>
      <c r="UQN9" s="207"/>
      <c r="UQO9" s="207"/>
      <c r="UQP9" s="207"/>
      <c r="UQQ9" s="207"/>
      <c r="UQR9" s="207"/>
      <c r="UQS9" s="207"/>
      <c r="UQT9" s="207"/>
      <c r="UQU9" s="207"/>
      <c r="UQV9" s="207"/>
      <c r="UQW9" s="207"/>
      <c r="UQX9" s="207"/>
      <c r="UQY9" s="207"/>
      <c r="UQZ9" s="207"/>
      <c r="URA9" s="207"/>
      <c r="URB9" s="207"/>
      <c r="URC9" s="207"/>
      <c r="URD9" s="207"/>
      <c r="URE9" s="207"/>
      <c r="URF9" s="207"/>
      <c r="URG9" s="207"/>
      <c r="URH9" s="207"/>
      <c r="URI9" s="207"/>
      <c r="URJ9" s="207"/>
      <c r="URK9" s="207"/>
      <c r="URL9" s="207"/>
      <c r="URM9" s="207"/>
      <c r="URN9" s="207"/>
      <c r="URO9" s="207"/>
      <c r="URP9" s="207"/>
      <c r="URQ9" s="207"/>
      <c r="URR9" s="207"/>
      <c r="URS9" s="207"/>
      <c r="URT9" s="207"/>
      <c r="URU9" s="207"/>
      <c r="URV9" s="207"/>
      <c r="URW9" s="207"/>
      <c r="URX9" s="207"/>
      <c r="URY9" s="207"/>
      <c r="URZ9" s="207"/>
      <c r="USA9" s="207"/>
      <c r="USB9" s="207"/>
      <c r="USC9" s="207"/>
      <c r="USD9" s="207"/>
      <c r="USE9" s="207"/>
      <c r="USF9" s="207"/>
      <c r="USG9" s="207"/>
      <c r="USH9" s="207"/>
      <c r="USI9" s="207"/>
      <c r="USJ9" s="207"/>
      <c r="USK9" s="207"/>
      <c r="USL9" s="207"/>
      <c r="USM9" s="207"/>
      <c r="USN9" s="207"/>
      <c r="USO9" s="207"/>
      <c r="USP9" s="207"/>
      <c r="USQ9" s="207"/>
      <c r="USR9" s="207"/>
      <c r="USS9" s="207"/>
      <c r="UST9" s="207"/>
      <c r="USU9" s="207"/>
      <c r="USV9" s="207"/>
      <c r="USW9" s="207"/>
      <c r="USX9" s="207"/>
      <c r="USY9" s="207"/>
      <c r="USZ9" s="207"/>
      <c r="UTA9" s="207"/>
      <c r="UTB9" s="207"/>
      <c r="UTC9" s="207"/>
      <c r="UTD9" s="207"/>
      <c r="UTE9" s="207"/>
      <c r="UTF9" s="207"/>
      <c r="UTG9" s="207"/>
      <c r="UTH9" s="207"/>
      <c r="UTI9" s="207"/>
      <c r="UTJ9" s="207"/>
      <c r="UTK9" s="207"/>
      <c r="UTL9" s="207"/>
      <c r="UTM9" s="207"/>
      <c r="UTN9" s="207"/>
      <c r="UTO9" s="207"/>
      <c r="UTP9" s="207"/>
      <c r="UTQ9" s="207"/>
      <c r="UTR9" s="207"/>
      <c r="UTS9" s="207"/>
      <c r="UTT9" s="207"/>
      <c r="UTU9" s="207"/>
      <c r="UTV9" s="207"/>
      <c r="UTW9" s="207"/>
      <c r="UTX9" s="207"/>
      <c r="UTY9" s="207"/>
      <c r="UTZ9" s="207"/>
      <c r="UUA9" s="207"/>
      <c r="UUB9" s="207"/>
      <c r="UUC9" s="207"/>
      <c r="UUD9" s="207"/>
      <c r="UUE9" s="207"/>
      <c r="UUF9" s="207"/>
      <c r="UUG9" s="207"/>
      <c r="UUH9" s="207"/>
      <c r="UUI9" s="207"/>
      <c r="UUJ9" s="207"/>
      <c r="UUK9" s="207"/>
      <c r="UUL9" s="207"/>
      <c r="UUM9" s="207"/>
      <c r="UUN9" s="207"/>
      <c r="UUO9" s="207"/>
      <c r="UUP9" s="207"/>
      <c r="UUQ9" s="207"/>
      <c r="UUR9" s="207"/>
      <c r="UUS9" s="207"/>
      <c r="UUT9" s="207"/>
      <c r="UUU9" s="207"/>
      <c r="UUV9" s="207"/>
      <c r="UUW9" s="207"/>
      <c r="UUX9" s="207"/>
      <c r="UUY9" s="207"/>
      <c r="UUZ9" s="207"/>
      <c r="UVA9" s="207"/>
      <c r="UVB9" s="207"/>
      <c r="UVC9" s="207"/>
      <c r="UVD9" s="207"/>
      <c r="UVE9" s="207"/>
      <c r="UVF9" s="207"/>
      <c r="UVG9" s="207"/>
      <c r="UVH9" s="207"/>
      <c r="UVI9" s="207"/>
      <c r="UVJ9" s="207"/>
      <c r="UVK9" s="207"/>
      <c r="UVL9" s="207"/>
      <c r="UVM9" s="207"/>
      <c r="UVN9" s="207"/>
      <c r="UVO9" s="207"/>
      <c r="UVP9" s="207"/>
      <c r="UVQ9" s="207"/>
      <c r="UVR9" s="207"/>
      <c r="UVS9" s="207"/>
      <c r="UVT9" s="207"/>
      <c r="UVU9" s="207"/>
      <c r="UVV9" s="207"/>
      <c r="UVW9" s="207"/>
      <c r="UVX9" s="207"/>
      <c r="UVY9" s="207"/>
      <c r="UVZ9" s="207"/>
      <c r="UWA9" s="207"/>
      <c r="UWB9" s="207"/>
      <c r="UWC9" s="207"/>
      <c r="UWD9" s="207"/>
      <c r="UWE9" s="207"/>
      <c r="UWF9" s="207"/>
      <c r="UWG9" s="207"/>
      <c r="UWH9" s="207"/>
      <c r="UWI9" s="207"/>
      <c r="UWJ9" s="207"/>
      <c r="UWK9" s="207"/>
      <c r="UWL9" s="207"/>
      <c r="UWM9" s="207"/>
      <c r="UWN9" s="207"/>
      <c r="UWO9" s="207"/>
      <c r="UWP9" s="207"/>
      <c r="UWQ9" s="207"/>
      <c r="UWR9" s="207"/>
      <c r="UWS9" s="207"/>
      <c r="UWT9" s="207"/>
      <c r="UWU9" s="207"/>
      <c r="UWV9" s="207"/>
      <c r="UWW9" s="207"/>
      <c r="UWX9" s="207"/>
      <c r="UWY9" s="207"/>
      <c r="UWZ9" s="207"/>
      <c r="UXA9" s="207"/>
      <c r="UXB9" s="207"/>
      <c r="UXC9" s="207"/>
      <c r="UXD9" s="207"/>
      <c r="UXE9" s="207"/>
      <c r="UXF9" s="207"/>
      <c r="UXG9" s="207"/>
      <c r="UXH9" s="207"/>
      <c r="UXI9" s="207"/>
      <c r="UXJ9" s="207"/>
      <c r="UXK9" s="207"/>
      <c r="UXL9" s="207"/>
      <c r="UXM9" s="207"/>
      <c r="UXN9" s="207"/>
      <c r="UXO9" s="207"/>
      <c r="UXP9" s="207"/>
      <c r="UXQ9" s="207"/>
      <c r="UXR9" s="207"/>
      <c r="UXS9" s="207"/>
      <c r="UXT9" s="207"/>
      <c r="UXU9" s="207"/>
      <c r="UXV9" s="207"/>
      <c r="UXW9" s="207"/>
      <c r="UXX9" s="207"/>
      <c r="UXY9" s="207"/>
      <c r="UXZ9" s="207"/>
      <c r="UYA9" s="207"/>
      <c r="UYB9" s="207"/>
      <c r="UYC9" s="207"/>
      <c r="UYD9" s="207"/>
      <c r="UYE9" s="207"/>
      <c r="UYF9" s="207"/>
      <c r="UYG9" s="207"/>
      <c r="UYH9" s="207"/>
      <c r="UYI9" s="207"/>
      <c r="UYJ9" s="207"/>
      <c r="UYK9" s="207"/>
      <c r="UYL9" s="207"/>
      <c r="UYM9" s="207"/>
      <c r="UYN9" s="207"/>
      <c r="UYO9" s="207"/>
      <c r="UYP9" s="207"/>
      <c r="UYQ9" s="207"/>
      <c r="UYR9" s="207"/>
      <c r="UYS9" s="207"/>
      <c r="UYT9" s="207"/>
      <c r="UYU9" s="207"/>
      <c r="UYV9" s="207"/>
      <c r="UYW9" s="207"/>
      <c r="UYX9" s="207"/>
      <c r="UYY9" s="207"/>
      <c r="UYZ9" s="207"/>
      <c r="UZA9" s="207"/>
      <c r="UZB9" s="207"/>
      <c r="UZC9" s="207"/>
      <c r="UZD9" s="207"/>
      <c r="UZE9" s="207"/>
      <c r="UZF9" s="207"/>
      <c r="UZG9" s="207"/>
      <c r="UZH9" s="207"/>
      <c r="UZI9" s="207"/>
      <c r="UZJ9" s="207"/>
      <c r="UZK9" s="207"/>
      <c r="UZL9" s="207"/>
      <c r="UZM9" s="207"/>
      <c r="UZN9" s="207"/>
      <c r="UZO9" s="207"/>
      <c r="UZP9" s="207"/>
      <c r="UZQ9" s="207"/>
      <c r="UZR9" s="207"/>
      <c r="UZS9" s="207"/>
      <c r="UZT9" s="207"/>
      <c r="UZU9" s="207"/>
      <c r="UZV9" s="207"/>
      <c r="UZW9" s="207"/>
      <c r="UZX9" s="207"/>
      <c r="UZY9" s="207"/>
      <c r="UZZ9" s="207"/>
      <c r="VAA9" s="207"/>
      <c r="VAB9" s="207"/>
      <c r="VAC9" s="207"/>
      <c r="VAD9" s="207"/>
      <c r="VAE9" s="207"/>
      <c r="VAF9" s="207"/>
      <c r="VAG9" s="207"/>
      <c r="VAH9" s="207"/>
      <c r="VAI9" s="207"/>
      <c r="VAJ9" s="207"/>
      <c r="VAK9" s="207"/>
      <c r="VAL9" s="207"/>
      <c r="VAM9" s="207"/>
      <c r="VAN9" s="207"/>
      <c r="VAO9" s="207"/>
      <c r="VAP9" s="207"/>
      <c r="VAQ9" s="207"/>
      <c r="VAR9" s="207"/>
      <c r="VAS9" s="207"/>
      <c r="VAT9" s="207"/>
      <c r="VAU9" s="207"/>
      <c r="VAV9" s="207"/>
      <c r="VAW9" s="207"/>
      <c r="VAX9" s="207"/>
      <c r="VAY9" s="207"/>
      <c r="VAZ9" s="207"/>
      <c r="VBA9" s="207"/>
      <c r="VBB9" s="207"/>
      <c r="VBC9" s="207"/>
      <c r="VBD9" s="207"/>
      <c r="VBE9" s="207"/>
      <c r="VBF9" s="207"/>
      <c r="VBG9" s="207"/>
      <c r="VBH9" s="207"/>
      <c r="VBI9" s="207"/>
      <c r="VBJ9" s="207"/>
      <c r="VBK9" s="207"/>
      <c r="VBL9" s="207"/>
      <c r="VBM9" s="207"/>
      <c r="VBN9" s="207"/>
      <c r="VBO9" s="207"/>
      <c r="VBP9" s="207"/>
      <c r="VBQ9" s="207"/>
      <c r="VBR9" s="207"/>
      <c r="VBS9" s="207"/>
      <c r="VBT9" s="207"/>
      <c r="VBU9" s="207"/>
      <c r="VBV9" s="207"/>
      <c r="VBW9" s="207"/>
      <c r="VBX9" s="207"/>
      <c r="VBY9" s="207"/>
      <c r="VBZ9" s="207"/>
      <c r="VCA9" s="207"/>
      <c r="VCB9" s="207"/>
      <c r="VCC9" s="207"/>
      <c r="VCD9" s="207"/>
      <c r="VCE9" s="207"/>
      <c r="VCF9" s="207"/>
      <c r="VCG9" s="207"/>
      <c r="VCH9" s="207"/>
      <c r="VCI9" s="207"/>
      <c r="VCJ9" s="207"/>
      <c r="VCK9" s="207"/>
      <c r="VCL9" s="207"/>
      <c r="VCM9" s="207"/>
      <c r="VCN9" s="207"/>
      <c r="VCO9" s="207"/>
      <c r="VCP9" s="207"/>
      <c r="VCQ9" s="207"/>
      <c r="VCR9" s="207"/>
      <c r="VCS9" s="207"/>
      <c r="VCT9" s="207"/>
      <c r="VCU9" s="207"/>
      <c r="VCV9" s="207"/>
      <c r="VCW9" s="207"/>
      <c r="VCX9" s="207"/>
      <c r="VCY9" s="207"/>
      <c r="VCZ9" s="207"/>
      <c r="VDA9" s="207"/>
      <c r="VDB9" s="207"/>
      <c r="VDC9" s="207"/>
      <c r="VDD9" s="207"/>
      <c r="VDE9" s="207"/>
      <c r="VDF9" s="207"/>
      <c r="VDG9" s="207"/>
      <c r="VDH9" s="207"/>
      <c r="VDI9" s="207"/>
      <c r="VDJ9" s="207"/>
      <c r="VDK9" s="207"/>
      <c r="VDL9" s="207"/>
      <c r="VDM9" s="207"/>
      <c r="VDN9" s="207"/>
      <c r="VDO9" s="207"/>
      <c r="VDP9" s="207"/>
      <c r="VDQ9" s="207"/>
      <c r="VDR9" s="207"/>
      <c r="VDS9" s="207"/>
      <c r="VDT9" s="207"/>
      <c r="VDU9" s="207"/>
      <c r="VDV9" s="207"/>
      <c r="VDW9" s="207"/>
      <c r="VDX9" s="207"/>
      <c r="VDY9" s="207"/>
      <c r="VDZ9" s="207"/>
      <c r="VEA9" s="207"/>
      <c r="VEB9" s="207"/>
      <c r="VEC9" s="207"/>
      <c r="VED9" s="207"/>
      <c r="VEE9" s="207"/>
      <c r="VEF9" s="207"/>
      <c r="VEG9" s="207"/>
      <c r="VEH9" s="207"/>
      <c r="VEI9" s="207"/>
      <c r="VEJ9" s="207"/>
      <c r="VEK9" s="207"/>
      <c r="VEL9" s="207"/>
      <c r="VEM9" s="207"/>
      <c r="VEN9" s="207"/>
      <c r="VEO9" s="207"/>
      <c r="VEP9" s="207"/>
      <c r="VEQ9" s="207"/>
      <c r="VER9" s="207"/>
      <c r="VES9" s="207"/>
      <c r="VET9" s="207"/>
      <c r="VEU9" s="207"/>
      <c r="VEV9" s="207"/>
      <c r="VEW9" s="207"/>
      <c r="VEX9" s="207"/>
      <c r="VEY9" s="207"/>
      <c r="VEZ9" s="207"/>
      <c r="VFA9" s="207"/>
      <c r="VFB9" s="207"/>
      <c r="VFC9" s="207"/>
      <c r="VFD9" s="207"/>
      <c r="VFE9" s="207"/>
      <c r="VFF9" s="207"/>
      <c r="VFG9" s="207"/>
      <c r="VFH9" s="207"/>
      <c r="VFI9" s="207"/>
      <c r="VFJ9" s="207"/>
      <c r="VFK9" s="207"/>
      <c r="VFL9" s="207"/>
      <c r="VFM9" s="207"/>
      <c r="VFN9" s="207"/>
      <c r="VFO9" s="207"/>
      <c r="VFP9" s="207"/>
      <c r="VFQ9" s="207"/>
      <c r="VFR9" s="207"/>
      <c r="VFS9" s="207"/>
      <c r="VFT9" s="207"/>
      <c r="VFU9" s="207"/>
      <c r="VFV9" s="207"/>
      <c r="VFW9" s="207"/>
      <c r="VFX9" s="207"/>
      <c r="VFY9" s="207"/>
      <c r="VFZ9" s="207"/>
      <c r="VGA9" s="207"/>
      <c r="VGB9" s="207"/>
      <c r="VGC9" s="207"/>
      <c r="VGD9" s="207"/>
      <c r="VGE9" s="207"/>
      <c r="VGF9" s="207"/>
      <c r="VGG9" s="207"/>
      <c r="VGH9" s="207"/>
      <c r="VGI9" s="207"/>
      <c r="VGJ9" s="207"/>
      <c r="VGK9" s="207"/>
      <c r="VGL9" s="207"/>
      <c r="VGM9" s="207"/>
      <c r="VGN9" s="207"/>
      <c r="VGO9" s="207"/>
      <c r="VGP9" s="207"/>
      <c r="VGQ9" s="207"/>
      <c r="VGR9" s="207"/>
      <c r="VGS9" s="207"/>
      <c r="VGT9" s="207"/>
      <c r="VGU9" s="207"/>
      <c r="VGV9" s="207"/>
      <c r="VGW9" s="207"/>
      <c r="VGX9" s="207"/>
      <c r="VGY9" s="207"/>
      <c r="VGZ9" s="207"/>
      <c r="VHA9" s="207"/>
      <c r="VHB9" s="207"/>
      <c r="VHC9" s="207"/>
      <c r="VHD9" s="207"/>
      <c r="VHE9" s="207"/>
      <c r="VHF9" s="207"/>
      <c r="VHG9" s="207"/>
      <c r="VHH9" s="207"/>
      <c r="VHI9" s="207"/>
      <c r="VHJ9" s="207"/>
      <c r="VHK9" s="207"/>
      <c r="VHL9" s="207"/>
      <c r="VHM9" s="207"/>
      <c r="VHN9" s="207"/>
      <c r="VHO9" s="207"/>
      <c r="VHP9" s="207"/>
      <c r="VHQ9" s="207"/>
      <c r="VHR9" s="207"/>
      <c r="VHS9" s="207"/>
      <c r="VHT9" s="207"/>
      <c r="VHU9" s="207"/>
      <c r="VHV9" s="207"/>
      <c r="VHW9" s="207"/>
      <c r="VHX9" s="207"/>
      <c r="VHY9" s="207"/>
      <c r="VHZ9" s="207"/>
      <c r="VIA9" s="207"/>
      <c r="VIB9" s="207"/>
      <c r="VIC9" s="207"/>
      <c r="VID9" s="207"/>
      <c r="VIE9" s="207"/>
      <c r="VIF9" s="207"/>
      <c r="VIG9" s="207"/>
      <c r="VIH9" s="207"/>
      <c r="VII9" s="207"/>
      <c r="VIJ9" s="207"/>
      <c r="VIK9" s="207"/>
      <c r="VIL9" s="207"/>
      <c r="VIM9" s="207"/>
      <c r="VIN9" s="207"/>
      <c r="VIO9" s="207"/>
      <c r="VIP9" s="207"/>
      <c r="VIQ9" s="207"/>
      <c r="VIR9" s="207"/>
      <c r="VIS9" s="207"/>
      <c r="VIT9" s="207"/>
      <c r="VIU9" s="207"/>
      <c r="VIV9" s="207"/>
      <c r="VIW9" s="207"/>
      <c r="VIX9" s="207"/>
      <c r="VIY9" s="207"/>
      <c r="VIZ9" s="207"/>
      <c r="VJA9" s="207"/>
      <c r="VJB9" s="207"/>
      <c r="VJC9" s="207"/>
      <c r="VJD9" s="207"/>
      <c r="VJE9" s="207"/>
      <c r="VJF9" s="207"/>
      <c r="VJG9" s="207"/>
      <c r="VJH9" s="207"/>
      <c r="VJI9" s="207"/>
      <c r="VJJ9" s="207"/>
      <c r="VJK9" s="207"/>
      <c r="VJL9" s="207"/>
      <c r="VJM9" s="207"/>
      <c r="VJN9" s="207"/>
      <c r="VJO9" s="207"/>
      <c r="VJP9" s="207"/>
      <c r="VJQ9" s="207"/>
      <c r="VJR9" s="207"/>
      <c r="VJS9" s="207"/>
      <c r="VJT9" s="207"/>
      <c r="VJU9" s="207"/>
      <c r="VJV9" s="207"/>
      <c r="VJW9" s="207"/>
      <c r="VJX9" s="207"/>
      <c r="VJY9" s="207"/>
      <c r="VJZ9" s="207"/>
      <c r="VKA9" s="207"/>
      <c r="VKB9" s="207"/>
      <c r="VKC9" s="207"/>
      <c r="VKD9" s="207"/>
      <c r="VKE9" s="207"/>
      <c r="VKF9" s="207"/>
      <c r="VKG9" s="207"/>
      <c r="VKH9" s="207"/>
      <c r="VKI9" s="207"/>
      <c r="VKJ9" s="207"/>
      <c r="VKK9" s="207"/>
      <c r="VKL9" s="207"/>
      <c r="VKM9" s="207"/>
      <c r="VKN9" s="207"/>
      <c r="VKO9" s="207"/>
      <c r="VKP9" s="207"/>
      <c r="VKQ9" s="207"/>
      <c r="VKR9" s="207"/>
      <c r="VKS9" s="207"/>
      <c r="VKT9" s="207"/>
      <c r="VKU9" s="207"/>
      <c r="VKV9" s="207"/>
      <c r="VKW9" s="207"/>
      <c r="VKX9" s="207"/>
      <c r="VKY9" s="207"/>
      <c r="VKZ9" s="207"/>
      <c r="VLA9" s="207"/>
      <c r="VLB9" s="207"/>
      <c r="VLC9" s="207"/>
      <c r="VLD9" s="207"/>
      <c r="VLE9" s="207"/>
      <c r="VLF9" s="207"/>
      <c r="VLG9" s="207"/>
      <c r="VLH9" s="207"/>
      <c r="VLI9" s="207"/>
      <c r="VLJ9" s="207"/>
      <c r="VLK9" s="207"/>
      <c r="VLL9" s="207"/>
      <c r="VLM9" s="207"/>
      <c r="VLN9" s="207"/>
      <c r="VLO9" s="207"/>
      <c r="VLP9" s="207"/>
      <c r="VLQ9" s="207"/>
      <c r="VLR9" s="207"/>
      <c r="VLS9" s="207"/>
      <c r="VLT9" s="207"/>
      <c r="VLU9" s="207"/>
      <c r="VLV9" s="207"/>
      <c r="VLW9" s="207"/>
      <c r="VLX9" s="207"/>
      <c r="VLY9" s="207"/>
      <c r="VLZ9" s="207"/>
      <c r="VMA9" s="207"/>
      <c r="VMB9" s="207"/>
      <c r="VMC9" s="207"/>
      <c r="VMD9" s="207"/>
      <c r="VME9" s="207"/>
      <c r="VMF9" s="207"/>
      <c r="VMG9" s="207"/>
      <c r="VMH9" s="207"/>
      <c r="VMI9" s="207"/>
      <c r="VMJ9" s="207"/>
      <c r="VMK9" s="207"/>
      <c r="VML9" s="207"/>
      <c r="VMM9" s="207"/>
      <c r="VMN9" s="207"/>
      <c r="VMO9" s="207"/>
      <c r="VMP9" s="207"/>
      <c r="VMQ9" s="207"/>
      <c r="VMR9" s="207"/>
      <c r="VMS9" s="207"/>
      <c r="VMT9" s="207"/>
      <c r="VMU9" s="207"/>
      <c r="VMV9" s="207"/>
      <c r="VMW9" s="207"/>
      <c r="VMX9" s="207"/>
      <c r="VMY9" s="207"/>
      <c r="VMZ9" s="207"/>
      <c r="VNA9" s="207"/>
      <c r="VNB9" s="207"/>
      <c r="VNC9" s="207"/>
      <c r="VND9" s="207"/>
      <c r="VNE9" s="207"/>
      <c r="VNF9" s="207"/>
      <c r="VNG9" s="207"/>
      <c r="VNH9" s="207"/>
      <c r="VNI9" s="207"/>
      <c r="VNJ9" s="207"/>
      <c r="VNK9" s="207"/>
      <c r="VNL9" s="207"/>
      <c r="VNM9" s="207"/>
      <c r="VNN9" s="207"/>
      <c r="VNO9" s="207"/>
      <c r="VNP9" s="207"/>
      <c r="VNQ9" s="207"/>
      <c r="VNR9" s="207"/>
      <c r="VNS9" s="207"/>
      <c r="VNT9" s="207"/>
      <c r="VNU9" s="207"/>
      <c r="VNV9" s="207"/>
      <c r="VNW9" s="207"/>
      <c r="VNX9" s="207"/>
      <c r="VNY9" s="207"/>
      <c r="VNZ9" s="207"/>
      <c r="VOA9" s="207"/>
      <c r="VOB9" s="207"/>
      <c r="VOC9" s="207"/>
      <c r="VOD9" s="207"/>
      <c r="VOE9" s="207"/>
      <c r="VOF9" s="207"/>
      <c r="VOG9" s="207"/>
      <c r="VOH9" s="207"/>
      <c r="VOI9" s="207"/>
      <c r="VOJ9" s="207"/>
      <c r="VOK9" s="207"/>
      <c r="VOL9" s="207"/>
      <c r="VOM9" s="207"/>
      <c r="VON9" s="207"/>
      <c r="VOO9" s="207"/>
      <c r="VOP9" s="207"/>
      <c r="VOQ9" s="207"/>
      <c r="VOR9" s="207"/>
      <c r="VOS9" s="207"/>
      <c r="VOT9" s="207"/>
      <c r="VOU9" s="207"/>
      <c r="VOV9" s="207"/>
      <c r="VOW9" s="207"/>
      <c r="VOX9" s="207"/>
      <c r="VOY9" s="207"/>
      <c r="VOZ9" s="207"/>
      <c r="VPA9" s="207"/>
      <c r="VPB9" s="207"/>
      <c r="VPC9" s="207"/>
      <c r="VPD9" s="207"/>
      <c r="VPE9" s="207"/>
      <c r="VPF9" s="207"/>
      <c r="VPG9" s="207"/>
      <c r="VPH9" s="207"/>
      <c r="VPI9" s="207"/>
      <c r="VPJ9" s="207"/>
      <c r="VPK9" s="207"/>
      <c r="VPL9" s="207"/>
      <c r="VPM9" s="207"/>
      <c r="VPN9" s="207"/>
      <c r="VPO9" s="207"/>
      <c r="VPP9" s="207"/>
      <c r="VPQ9" s="207"/>
      <c r="VPR9" s="207"/>
      <c r="VPS9" s="207"/>
      <c r="VPT9" s="207"/>
      <c r="VPU9" s="207"/>
      <c r="VPV9" s="207"/>
      <c r="VPW9" s="207"/>
      <c r="VPX9" s="207"/>
      <c r="VPY9" s="207"/>
      <c r="VPZ9" s="207"/>
      <c r="VQA9" s="207"/>
      <c r="VQB9" s="207"/>
      <c r="VQC9" s="207"/>
      <c r="VQD9" s="207"/>
      <c r="VQE9" s="207"/>
      <c r="VQF9" s="207"/>
      <c r="VQG9" s="207"/>
      <c r="VQH9" s="207"/>
      <c r="VQI9" s="207"/>
      <c r="VQJ9" s="207"/>
      <c r="VQK9" s="207"/>
      <c r="VQL9" s="207"/>
      <c r="VQM9" s="207"/>
      <c r="VQN9" s="207"/>
      <c r="VQO9" s="207"/>
      <c r="VQP9" s="207"/>
      <c r="VQQ9" s="207"/>
      <c r="VQR9" s="207"/>
      <c r="VQS9" s="207"/>
      <c r="VQT9" s="207"/>
      <c r="VQU9" s="207"/>
      <c r="VQV9" s="207"/>
      <c r="VQW9" s="207"/>
      <c r="VQX9" s="207"/>
      <c r="VQY9" s="207"/>
      <c r="VQZ9" s="207"/>
      <c r="VRA9" s="207"/>
      <c r="VRB9" s="207"/>
      <c r="VRC9" s="207"/>
      <c r="VRD9" s="207"/>
      <c r="VRE9" s="207"/>
      <c r="VRF9" s="207"/>
      <c r="VRG9" s="207"/>
      <c r="VRH9" s="207"/>
      <c r="VRI9" s="207"/>
      <c r="VRJ9" s="207"/>
      <c r="VRK9" s="207"/>
      <c r="VRL9" s="207"/>
      <c r="VRM9" s="207"/>
      <c r="VRN9" s="207"/>
      <c r="VRO9" s="207"/>
      <c r="VRP9" s="207"/>
      <c r="VRQ9" s="207"/>
      <c r="VRR9" s="207"/>
      <c r="VRS9" s="207"/>
      <c r="VRT9" s="207"/>
      <c r="VRU9" s="207"/>
      <c r="VRV9" s="207"/>
      <c r="VRW9" s="207"/>
      <c r="VRX9" s="207"/>
      <c r="VRY9" s="207"/>
      <c r="VRZ9" s="207"/>
      <c r="VSA9" s="207"/>
      <c r="VSB9" s="207"/>
      <c r="VSC9" s="207"/>
      <c r="VSD9" s="207"/>
      <c r="VSE9" s="207"/>
      <c r="VSF9" s="207"/>
      <c r="VSG9" s="207"/>
      <c r="VSH9" s="207"/>
      <c r="VSI9" s="207"/>
      <c r="VSJ9" s="207"/>
      <c r="VSK9" s="207"/>
      <c r="VSL9" s="207"/>
      <c r="VSM9" s="207"/>
      <c r="VSN9" s="207"/>
      <c r="VSO9" s="207"/>
      <c r="VSP9" s="207"/>
      <c r="VSQ9" s="207"/>
      <c r="VSR9" s="207"/>
      <c r="VSS9" s="207"/>
      <c r="VST9" s="207"/>
      <c r="VSU9" s="207"/>
      <c r="VSV9" s="207"/>
      <c r="VSW9" s="207"/>
      <c r="VSX9" s="207"/>
      <c r="VSY9" s="207"/>
      <c r="VSZ9" s="207"/>
      <c r="VTA9" s="207"/>
      <c r="VTB9" s="207"/>
      <c r="VTC9" s="207"/>
      <c r="VTD9" s="207"/>
      <c r="VTE9" s="207"/>
      <c r="VTF9" s="207"/>
      <c r="VTG9" s="207"/>
      <c r="VTH9" s="207"/>
      <c r="VTI9" s="207"/>
      <c r="VTJ9" s="207"/>
      <c r="VTK9" s="207"/>
      <c r="VTL9" s="207"/>
      <c r="VTM9" s="207"/>
      <c r="VTN9" s="207"/>
      <c r="VTO9" s="207"/>
      <c r="VTP9" s="207"/>
      <c r="VTQ9" s="207"/>
      <c r="VTR9" s="207"/>
      <c r="VTS9" s="207"/>
      <c r="VTT9" s="207"/>
      <c r="VTU9" s="207"/>
      <c r="VTV9" s="207"/>
      <c r="VTW9" s="207"/>
      <c r="VTX9" s="207"/>
      <c r="VTY9" s="207"/>
      <c r="VTZ9" s="207"/>
      <c r="VUA9" s="207"/>
      <c r="VUB9" s="207"/>
      <c r="VUC9" s="207"/>
      <c r="VUD9" s="207"/>
      <c r="VUE9" s="207"/>
      <c r="VUF9" s="207"/>
      <c r="VUG9" s="207"/>
      <c r="VUH9" s="207"/>
      <c r="VUI9" s="207"/>
      <c r="VUJ9" s="207"/>
      <c r="VUK9" s="207"/>
      <c r="VUL9" s="207"/>
      <c r="VUM9" s="207"/>
      <c r="VUN9" s="207"/>
      <c r="VUO9" s="207"/>
      <c r="VUP9" s="207"/>
      <c r="VUQ9" s="207"/>
      <c r="VUR9" s="207"/>
      <c r="VUS9" s="207"/>
      <c r="VUT9" s="207"/>
      <c r="VUU9" s="207"/>
      <c r="VUV9" s="207"/>
      <c r="VUW9" s="207"/>
      <c r="VUX9" s="207"/>
      <c r="VUY9" s="207"/>
      <c r="VUZ9" s="207"/>
      <c r="VVA9" s="207"/>
      <c r="VVB9" s="207"/>
      <c r="VVC9" s="207"/>
      <c r="VVD9" s="207"/>
      <c r="VVE9" s="207"/>
      <c r="VVF9" s="207"/>
      <c r="VVG9" s="207"/>
      <c r="VVH9" s="207"/>
      <c r="VVI9" s="207"/>
      <c r="VVJ9" s="207"/>
      <c r="VVK9" s="207"/>
      <c r="VVL9" s="207"/>
      <c r="VVM9" s="207"/>
      <c r="VVN9" s="207"/>
      <c r="VVO9" s="207"/>
      <c r="VVP9" s="207"/>
      <c r="VVQ9" s="207"/>
      <c r="VVR9" s="207"/>
      <c r="VVS9" s="207"/>
      <c r="VVT9" s="207"/>
      <c r="VVU9" s="207"/>
      <c r="VVV9" s="207"/>
      <c r="VVW9" s="207"/>
      <c r="VVX9" s="207"/>
      <c r="VVY9" s="207"/>
      <c r="VVZ9" s="207"/>
      <c r="VWA9" s="207"/>
      <c r="VWB9" s="207"/>
      <c r="VWC9" s="207"/>
      <c r="VWD9" s="207"/>
      <c r="VWE9" s="207"/>
      <c r="VWF9" s="207"/>
      <c r="VWG9" s="207"/>
      <c r="VWH9" s="207"/>
      <c r="VWI9" s="207"/>
      <c r="VWJ9" s="207"/>
      <c r="VWK9" s="207"/>
      <c r="VWL9" s="207"/>
      <c r="VWM9" s="207"/>
      <c r="VWN9" s="207"/>
      <c r="VWO9" s="207"/>
      <c r="VWP9" s="207"/>
      <c r="VWQ9" s="207"/>
      <c r="VWR9" s="207"/>
      <c r="VWS9" s="207"/>
      <c r="VWT9" s="207"/>
      <c r="VWU9" s="207"/>
      <c r="VWV9" s="207"/>
      <c r="VWW9" s="207"/>
      <c r="VWX9" s="207"/>
      <c r="VWY9" s="207"/>
      <c r="VWZ9" s="207"/>
      <c r="VXA9" s="207"/>
      <c r="VXB9" s="207"/>
      <c r="VXC9" s="207"/>
      <c r="VXD9" s="207"/>
      <c r="VXE9" s="207"/>
      <c r="VXF9" s="207"/>
      <c r="VXG9" s="207"/>
      <c r="VXH9" s="207"/>
      <c r="VXI9" s="207"/>
      <c r="VXJ9" s="207"/>
      <c r="VXK9" s="207"/>
      <c r="VXL9" s="207"/>
      <c r="VXM9" s="207"/>
      <c r="VXN9" s="207"/>
      <c r="VXO9" s="207"/>
      <c r="VXP9" s="207"/>
      <c r="VXQ9" s="207"/>
      <c r="VXR9" s="207"/>
      <c r="VXS9" s="207"/>
      <c r="VXT9" s="207"/>
      <c r="VXU9" s="207"/>
      <c r="VXV9" s="207"/>
      <c r="VXW9" s="207"/>
      <c r="VXX9" s="207"/>
      <c r="VXY9" s="207"/>
      <c r="VXZ9" s="207"/>
      <c r="VYA9" s="207"/>
      <c r="VYB9" s="207"/>
      <c r="VYC9" s="207"/>
      <c r="VYD9" s="207"/>
      <c r="VYE9" s="207"/>
      <c r="VYF9" s="207"/>
      <c r="VYG9" s="207"/>
      <c r="VYH9" s="207"/>
      <c r="VYI9" s="207"/>
      <c r="VYJ9" s="207"/>
      <c r="VYK9" s="207"/>
      <c r="VYL9" s="207"/>
      <c r="VYM9" s="207"/>
      <c r="VYN9" s="207"/>
      <c r="VYO9" s="207"/>
      <c r="VYP9" s="207"/>
      <c r="VYQ9" s="207"/>
      <c r="VYR9" s="207"/>
      <c r="VYS9" s="207"/>
      <c r="VYT9" s="207"/>
      <c r="VYU9" s="207"/>
      <c r="VYV9" s="207"/>
      <c r="VYW9" s="207"/>
      <c r="VYX9" s="207"/>
      <c r="VYY9" s="207"/>
      <c r="VYZ9" s="207"/>
      <c r="VZA9" s="207"/>
      <c r="VZB9" s="207"/>
      <c r="VZC9" s="207"/>
      <c r="VZD9" s="207"/>
      <c r="VZE9" s="207"/>
      <c r="VZF9" s="207"/>
      <c r="VZG9" s="207"/>
      <c r="VZH9" s="207"/>
      <c r="VZI9" s="207"/>
      <c r="VZJ9" s="207"/>
      <c r="VZK9" s="207"/>
      <c r="VZL9" s="207"/>
      <c r="VZM9" s="207"/>
      <c r="VZN9" s="207"/>
      <c r="VZO9" s="207"/>
      <c r="VZP9" s="207"/>
      <c r="VZQ9" s="207"/>
      <c r="VZR9" s="207"/>
      <c r="VZS9" s="207"/>
      <c r="VZT9" s="207"/>
      <c r="VZU9" s="207"/>
      <c r="VZV9" s="207"/>
      <c r="VZW9" s="207"/>
      <c r="VZX9" s="207"/>
      <c r="VZY9" s="207"/>
      <c r="VZZ9" s="207"/>
      <c r="WAA9" s="207"/>
      <c r="WAB9" s="207"/>
      <c r="WAC9" s="207"/>
      <c r="WAD9" s="207"/>
      <c r="WAE9" s="207"/>
      <c r="WAF9" s="207"/>
      <c r="WAG9" s="207"/>
      <c r="WAH9" s="207"/>
      <c r="WAI9" s="207"/>
      <c r="WAJ9" s="207"/>
      <c r="WAK9" s="207"/>
      <c r="WAL9" s="207"/>
      <c r="WAM9" s="207"/>
      <c r="WAN9" s="207"/>
      <c r="WAO9" s="207"/>
      <c r="WAP9" s="207"/>
      <c r="WAQ9" s="207"/>
      <c r="WAR9" s="207"/>
      <c r="WAS9" s="207"/>
      <c r="WAT9" s="207"/>
      <c r="WAU9" s="207"/>
      <c r="WAV9" s="207"/>
      <c r="WAW9" s="207"/>
      <c r="WAX9" s="207"/>
      <c r="WAY9" s="207"/>
      <c r="WAZ9" s="207"/>
      <c r="WBA9" s="207"/>
      <c r="WBB9" s="207"/>
      <c r="WBC9" s="207"/>
      <c r="WBD9" s="207"/>
      <c r="WBE9" s="207"/>
      <c r="WBF9" s="207"/>
      <c r="WBG9" s="207"/>
      <c r="WBH9" s="207"/>
      <c r="WBI9" s="207"/>
      <c r="WBJ9" s="207"/>
      <c r="WBK9" s="207"/>
      <c r="WBL9" s="207"/>
      <c r="WBM9" s="207"/>
      <c r="WBN9" s="207"/>
      <c r="WBO9" s="207"/>
      <c r="WBP9" s="207"/>
      <c r="WBQ9" s="207"/>
      <c r="WBR9" s="207"/>
      <c r="WBS9" s="207"/>
      <c r="WBT9" s="207"/>
      <c r="WBU9" s="207"/>
      <c r="WBV9" s="207"/>
      <c r="WBW9" s="207"/>
      <c r="WBX9" s="207"/>
      <c r="WBY9" s="207"/>
      <c r="WBZ9" s="207"/>
      <c r="WCA9" s="207"/>
      <c r="WCB9" s="207"/>
      <c r="WCC9" s="207"/>
      <c r="WCD9" s="207"/>
      <c r="WCE9" s="207"/>
      <c r="WCF9" s="207"/>
      <c r="WCG9" s="207"/>
      <c r="WCH9" s="207"/>
      <c r="WCI9" s="207"/>
      <c r="WCJ9" s="207"/>
      <c r="WCK9" s="207"/>
      <c r="WCL9" s="207"/>
      <c r="WCM9" s="207"/>
      <c r="WCN9" s="207"/>
      <c r="WCO9" s="207"/>
      <c r="WCP9" s="207"/>
      <c r="WCQ9" s="207"/>
      <c r="WCR9" s="207"/>
      <c r="WCS9" s="207"/>
      <c r="WCT9" s="207"/>
      <c r="WCU9" s="207"/>
      <c r="WCV9" s="207"/>
      <c r="WCW9" s="207"/>
      <c r="WCX9" s="207"/>
      <c r="WCY9" s="207"/>
      <c r="WCZ9" s="207"/>
      <c r="WDA9" s="207"/>
      <c r="WDB9" s="207"/>
      <c r="WDC9" s="207"/>
      <c r="WDD9" s="207"/>
      <c r="WDE9" s="207"/>
      <c r="WDF9" s="207"/>
      <c r="WDG9" s="207"/>
      <c r="WDH9" s="207"/>
      <c r="WDI9" s="207"/>
      <c r="WDJ9" s="207"/>
      <c r="WDK9" s="207"/>
      <c r="WDL9" s="207"/>
      <c r="WDM9" s="207"/>
      <c r="WDN9" s="207"/>
      <c r="WDO9" s="207"/>
      <c r="WDP9" s="207"/>
      <c r="WDQ9" s="207"/>
      <c r="WDR9" s="207"/>
      <c r="WDS9" s="207"/>
      <c r="WDT9" s="207"/>
      <c r="WDU9" s="207"/>
      <c r="WDV9" s="207"/>
      <c r="WDW9" s="207"/>
      <c r="WDX9" s="207"/>
      <c r="WDY9" s="207"/>
      <c r="WDZ9" s="207"/>
      <c r="WEA9" s="207"/>
      <c r="WEB9" s="207"/>
      <c r="WEC9" s="207"/>
      <c r="WED9" s="207"/>
      <c r="WEE9" s="207"/>
      <c r="WEF9" s="207"/>
      <c r="WEG9" s="207"/>
      <c r="WEH9" s="207"/>
      <c r="WEI9" s="207"/>
      <c r="WEJ9" s="207"/>
      <c r="WEK9" s="207"/>
      <c r="WEL9" s="207"/>
      <c r="WEM9" s="207"/>
      <c r="WEN9" s="207"/>
      <c r="WEO9" s="207"/>
      <c r="WEP9" s="207"/>
      <c r="WEQ9" s="207"/>
      <c r="WER9" s="207"/>
      <c r="WES9" s="207"/>
      <c r="WET9" s="207"/>
      <c r="WEU9" s="207"/>
      <c r="WEV9" s="207"/>
      <c r="WEW9" s="207"/>
      <c r="WEX9" s="207"/>
      <c r="WEY9" s="207"/>
      <c r="WEZ9" s="207"/>
      <c r="WFA9" s="207"/>
      <c r="WFB9" s="207"/>
      <c r="WFC9" s="207"/>
      <c r="WFD9" s="207"/>
      <c r="WFE9" s="207"/>
      <c r="WFF9" s="207"/>
      <c r="WFG9" s="207"/>
      <c r="WFH9" s="207"/>
      <c r="WFI9" s="207"/>
      <c r="WFJ9" s="207"/>
      <c r="WFK9" s="207"/>
      <c r="WFL9" s="207"/>
      <c r="WFM9" s="207"/>
      <c r="WFN9" s="207"/>
      <c r="WFO9" s="207"/>
      <c r="WFP9" s="207"/>
      <c r="WFQ9" s="207"/>
      <c r="WFR9" s="207"/>
      <c r="WFS9" s="207"/>
      <c r="WFT9" s="207"/>
      <c r="WFU9" s="207"/>
      <c r="WFV9" s="207"/>
      <c r="WFW9" s="207"/>
      <c r="WFX9" s="207"/>
      <c r="WFY9" s="207"/>
      <c r="WFZ9" s="207"/>
      <c r="WGA9" s="207"/>
      <c r="WGB9" s="207"/>
      <c r="WGC9" s="207"/>
      <c r="WGD9" s="207"/>
      <c r="WGE9" s="207"/>
      <c r="WGF9" s="207"/>
      <c r="WGG9" s="207"/>
      <c r="WGH9" s="207"/>
      <c r="WGI9" s="207"/>
      <c r="WGJ9" s="207"/>
      <c r="WGK9" s="207"/>
      <c r="WGL9" s="207"/>
      <c r="WGM9" s="207"/>
      <c r="WGN9" s="207"/>
      <c r="WGO9" s="207"/>
      <c r="WGP9" s="207"/>
      <c r="WGQ9" s="207"/>
      <c r="WGR9" s="207"/>
      <c r="WGS9" s="207"/>
      <c r="WGT9" s="207"/>
      <c r="WGU9" s="207"/>
      <c r="WGV9" s="207"/>
      <c r="WGW9" s="207"/>
      <c r="WGX9" s="207"/>
      <c r="WGY9" s="207"/>
      <c r="WGZ9" s="207"/>
      <c r="WHA9" s="207"/>
      <c r="WHB9" s="207"/>
      <c r="WHC9" s="207"/>
      <c r="WHD9" s="207"/>
      <c r="WHE9" s="207"/>
      <c r="WHF9" s="207"/>
      <c r="WHG9" s="207"/>
      <c r="WHH9" s="207"/>
      <c r="WHI9" s="207"/>
      <c r="WHJ9" s="207"/>
      <c r="WHK9" s="207"/>
      <c r="WHL9" s="207"/>
      <c r="WHM9" s="207"/>
      <c r="WHN9" s="207"/>
      <c r="WHO9" s="207"/>
      <c r="WHP9" s="207"/>
      <c r="WHQ9" s="207"/>
      <c r="WHR9" s="207"/>
      <c r="WHS9" s="207"/>
      <c r="WHT9" s="207"/>
      <c r="WHU9" s="207"/>
      <c r="WHV9" s="207"/>
      <c r="WHW9" s="207"/>
      <c r="WHX9" s="207"/>
      <c r="WHY9" s="207"/>
      <c r="WHZ9" s="207"/>
      <c r="WIA9" s="207"/>
      <c r="WIB9" s="207"/>
      <c r="WIC9" s="207"/>
      <c r="WID9" s="207"/>
      <c r="WIE9" s="207"/>
      <c r="WIF9" s="207"/>
      <c r="WIG9" s="207"/>
      <c r="WIH9" s="207"/>
      <c r="WII9" s="207"/>
      <c r="WIJ9" s="207"/>
      <c r="WIK9" s="207"/>
      <c r="WIL9" s="207"/>
      <c r="WIM9" s="207"/>
      <c r="WIN9" s="207"/>
      <c r="WIO9" s="207"/>
      <c r="WIP9" s="207"/>
      <c r="WIQ9" s="207"/>
      <c r="WIR9" s="207"/>
      <c r="WIS9" s="207"/>
      <c r="WIT9" s="207"/>
      <c r="WIU9" s="207"/>
      <c r="WIV9" s="207"/>
      <c r="WIW9" s="207"/>
      <c r="WIX9" s="207"/>
      <c r="WIY9" s="207"/>
      <c r="WIZ9" s="207"/>
      <c r="WJA9" s="207"/>
      <c r="WJB9" s="207"/>
      <c r="WJC9" s="207"/>
      <c r="WJD9" s="207"/>
      <c r="WJE9" s="207"/>
      <c r="WJF9" s="207"/>
      <c r="WJG9" s="207"/>
      <c r="WJH9" s="207"/>
      <c r="WJI9" s="207"/>
      <c r="WJJ9" s="207"/>
      <c r="WJK9" s="207"/>
      <c r="WJL9" s="207"/>
      <c r="WJM9" s="207"/>
      <c r="WJN9" s="207"/>
      <c r="WJO9" s="207"/>
      <c r="WJP9" s="207"/>
      <c r="WJQ9" s="207"/>
      <c r="WJR9" s="207"/>
      <c r="WJS9" s="207"/>
      <c r="WJT9" s="207"/>
      <c r="WJU9" s="207"/>
      <c r="WJV9" s="207"/>
      <c r="WJW9" s="207"/>
      <c r="WJX9" s="207"/>
      <c r="WJY9" s="207"/>
      <c r="WJZ9" s="207"/>
      <c r="WKA9" s="207"/>
      <c r="WKB9" s="207"/>
      <c r="WKC9" s="207"/>
      <c r="WKD9" s="207"/>
      <c r="WKE9" s="207"/>
      <c r="WKF9" s="207"/>
      <c r="WKG9" s="207"/>
      <c r="WKH9" s="207"/>
      <c r="WKI9" s="207"/>
      <c r="WKJ9" s="207"/>
      <c r="WKK9" s="207"/>
      <c r="WKL9" s="207"/>
      <c r="WKM9" s="207"/>
      <c r="WKN9" s="207"/>
      <c r="WKO9" s="207"/>
      <c r="WKP9" s="207"/>
      <c r="WKQ9" s="207"/>
      <c r="WKR9" s="207"/>
      <c r="WKS9" s="207"/>
      <c r="WKT9" s="207"/>
      <c r="WKU9" s="207"/>
      <c r="WKV9" s="207"/>
      <c r="WKW9" s="207"/>
      <c r="WKX9" s="207"/>
      <c r="WKY9" s="207"/>
      <c r="WKZ9" s="207"/>
      <c r="WLA9" s="207"/>
      <c r="WLB9" s="207"/>
      <c r="WLC9" s="207"/>
      <c r="WLD9" s="207"/>
      <c r="WLE9" s="207"/>
      <c r="WLF9" s="207"/>
      <c r="WLG9" s="207"/>
      <c r="WLH9" s="207"/>
      <c r="WLI9" s="207"/>
      <c r="WLJ9" s="207"/>
      <c r="WLK9" s="207"/>
      <c r="WLL9" s="207"/>
      <c r="WLM9" s="207"/>
      <c r="WLN9" s="207"/>
      <c r="WLO9" s="207"/>
      <c r="WLP9" s="207"/>
      <c r="WLQ9" s="207"/>
      <c r="WLR9" s="207"/>
      <c r="WLS9" s="207"/>
      <c r="WLT9" s="207"/>
      <c r="WLU9" s="207"/>
      <c r="WLV9" s="207"/>
      <c r="WLW9" s="207"/>
      <c r="WLX9" s="207"/>
      <c r="WLY9" s="207"/>
      <c r="WLZ9" s="207"/>
      <c r="WMA9" s="207"/>
      <c r="WMB9" s="207"/>
      <c r="WMC9" s="207"/>
      <c r="WMD9" s="207"/>
      <c r="WME9" s="207"/>
      <c r="WMF9" s="207"/>
      <c r="WMG9" s="207"/>
      <c r="WMH9" s="207"/>
      <c r="WMI9" s="207"/>
      <c r="WMJ9" s="207"/>
      <c r="WMK9" s="207"/>
      <c r="WML9" s="207"/>
      <c r="WMM9" s="207"/>
      <c r="WMN9" s="207"/>
      <c r="WMO9" s="207"/>
      <c r="WMP9" s="207"/>
      <c r="WMQ9" s="207"/>
      <c r="WMR9" s="207"/>
      <c r="WMS9" s="207"/>
      <c r="WMT9" s="207"/>
      <c r="WMU9" s="207"/>
      <c r="WMV9" s="207"/>
      <c r="WMW9" s="207"/>
      <c r="WMX9" s="207"/>
      <c r="WMY9" s="207"/>
      <c r="WMZ9" s="207"/>
      <c r="WNA9" s="207"/>
      <c r="WNB9" s="207"/>
      <c r="WNC9" s="207"/>
      <c r="WND9" s="207"/>
      <c r="WNE9" s="207"/>
      <c r="WNF9" s="207"/>
      <c r="WNG9" s="207"/>
      <c r="WNH9" s="207"/>
      <c r="WNI9" s="207"/>
      <c r="WNJ9" s="207"/>
      <c r="WNK9" s="207"/>
      <c r="WNL9" s="207"/>
      <c r="WNM9" s="207"/>
      <c r="WNN9" s="207"/>
      <c r="WNO9" s="207"/>
      <c r="WNP9" s="207"/>
      <c r="WNQ9" s="207"/>
      <c r="WNR9" s="207"/>
      <c r="WNS9" s="207"/>
      <c r="WNT9" s="207"/>
      <c r="WNU9" s="207"/>
      <c r="WNV9" s="207"/>
      <c r="WNW9" s="207"/>
      <c r="WNX9" s="207"/>
      <c r="WNY9" s="207"/>
      <c r="WNZ9" s="207"/>
      <c r="WOA9" s="207"/>
      <c r="WOB9" s="207"/>
      <c r="WOC9" s="207"/>
      <c r="WOD9" s="207"/>
      <c r="WOE9" s="207"/>
      <c r="WOF9" s="207"/>
      <c r="WOG9" s="207"/>
      <c r="WOH9" s="207"/>
      <c r="WOI9" s="207"/>
      <c r="WOJ9" s="207"/>
      <c r="WOK9" s="207"/>
      <c r="WOL9" s="207"/>
      <c r="WOM9" s="207"/>
      <c r="WON9" s="207"/>
      <c r="WOO9" s="207"/>
      <c r="WOP9" s="207"/>
      <c r="WOQ9" s="207"/>
      <c r="WOR9" s="207"/>
      <c r="WOS9" s="207"/>
      <c r="WOT9" s="207"/>
      <c r="WOU9" s="207"/>
      <c r="WOV9" s="207"/>
      <c r="WOW9" s="207"/>
      <c r="WOX9" s="207"/>
      <c r="WOY9" s="207"/>
      <c r="WOZ9" s="207"/>
      <c r="WPA9" s="207"/>
      <c r="WPB9" s="207"/>
      <c r="WPC9" s="207"/>
      <c r="WPD9" s="207"/>
      <c r="WPE9" s="207"/>
      <c r="WPF9" s="207"/>
      <c r="WPG9" s="207"/>
      <c r="WPH9" s="207"/>
      <c r="WPI9" s="207"/>
      <c r="WPJ9" s="207"/>
      <c r="WPK9" s="207"/>
      <c r="WPL9" s="207"/>
      <c r="WPM9" s="207"/>
      <c r="WPN9" s="207"/>
      <c r="WPO9" s="207"/>
      <c r="WPP9" s="207"/>
      <c r="WPQ9" s="207"/>
      <c r="WPR9" s="207"/>
      <c r="WPS9" s="207"/>
      <c r="WPT9" s="207"/>
      <c r="WPU9" s="207"/>
      <c r="WPV9" s="207"/>
      <c r="WPW9" s="207"/>
      <c r="WPX9" s="207"/>
      <c r="WPY9" s="207"/>
      <c r="WPZ9" s="207"/>
      <c r="WQA9" s="207"/>
      <c r="WQB9" s="207"/>
      <c r="WQC9" s="207"/>
      <c r="WQD9" s="207"/>
      <c r="WQE9" s="207"/>
      <c r="WQF9" s="207"/>
      <c r="WQG9" s="207"/>
      <c r="WQH9" s="207"/>
      <c r="WQI9" s="207"/>
      <c r="WQJ9" s="207"/>
      <c r="WQK9" s="207"/>
      <c r="WQL9" s="207"/>
      <c r="WQM9" s="207"/>
      <c r="WQN9" s="207"/>
      <c r="WQO9" s="207"/>
      <c r="WQP9" s="207"/>
      <c r="WQQ9" s="207"/>
      <c r="WQR9" s="207"/>
      <c r="WQS9" s="207"/>
      <c r="WQT9" s="207"/>
      <c r="WQU9" s="207"/>
      <c r="WQV9" s="207"/>
      <c r="WQW9" s="207"/>
      <c r="WQX9" s="207"/>
      <c r="WQY9" s="207"/>
      <c r="WQZ9" s="207"/>
      <c r="WRA9" s="207"/>
      <c r="WRB9" s="207"/>
      <c r="WRC9" s="207"/>
      <c r="WRD9" s="207"/>
      <c r="WRE9" s="207"/>
      <c r="WRF9" s="207"/>
      <c r="WRG9" s="207"/>
      <c r="WRH9" s="207"/>
      <c r="WRI9" s="207"/>
      <c r="WRJ9" s="207"/>
      <c r="WRK9" s="207"/>
      <c r="WRL9" s="207"/>
      <c r="WRM9" s="207"/>
      <c r="WRN9" s="207"/>
      <c r="WRO9" s="207"/>
      <c r="WRP9" s="207"/>
      <c r="WRQ9" s="207"/>
      <c r="WRR9" s="207"/>
      <c r="WRS9" s="207"/>
      <c r="WRT9" s="207"/>
      <c r="WRU9" s="207"/>
      <c r="WRV9" s="207"/>
      <c r="WRW9" s="207"/>
      <c r="WRX9" s="207"/>
      <c r="WRY9" s="207"/>
      <c r="WRZ9" s="207"/>
      <c r="WSA9" s="207"/>
      <c r="WSB9" s="207"/>
      <c r="WSC9" s="207"/>
      <c r="WSD9" s="207"/>
      <c r="WSE9" s="207"/>
      <c r="WSF9" s="207"/>
      <c r="WSG9" s="207"/>
      <c r="WSH9" s="207"/>
      <c r="WSI9" s="207"/>
      <c r="WSJ9" s="207"/>
      <c r="WSK9" s="207"/>
      <c r="WSL9" s="207"/>
      <c r="WSM9" s="207"/>
      <c r="WSN9" s="207"/>
      <c r="WSO9" s="207"/>
      <c r="WSP9" s="207"/>
      <c r="WSQ9" s="207"/>
      <c r="WSR9" s="207"/>
      <c r="WSS9" s="207"/>
      <c r="WST9" s="207"/>
      <c r="WSU9" s="207"/>
      <c r="WSV9" s="207"/>
      <c r="WSW9" s="207"/>
      <c r="WSX9" s="207"/>
      <c r="WSY9" s="207"/>
      <c r="WSZ9" s="207"/>
      <c r="WTA9" s="207"/>
      <c r="WTB9" s="207"/>
      <c r="WTC9" s="207"/>
      <c r="WTD9" s="207"/>
      <c r="WTE9" s="207"/>
      <c r="WTF9" s="207"/>
      <c r="WTG9" s="207"/>
      <c r="WTH9" s="207"/>
      <c r="WTI9" s="207"/>
      <c r="WTJ9" s="207"/>
      <c r="WTK9" s="207"/>
      <c r="WTL9" s="207"/>
      <c r="WTM9" s="207"/>
      <c r="WTN9" s="207"/>
      <c r="WTO9" s="207"/>
      <c r="WTP9" s="207"/>
      <c r="WTQ9" s="207"/>
      <c r="WTR9" s="207"/>
      <c r="WTS9" s="207"/>
      <c r="WTT9" s="207"/>
      <c r="WTU9" s="207"/>
      <c r="WTV9" s="207"/>
      <c r="WTW9" s="207"/>
      <c r="WTX9" s="207"/>
      <c r="WTY9" s="207"/>
      <c r="WTZ9" s="207"/>
      <c r="WUA9" s="207"/>
      <c r="WUB9" s="207"/>
      <c r="WUC9" s="207"/>
      <c r="WUD9" s="207"/>
      <c r="WUE9" s="207"/>
      <c r="WUF9" s="207"/>
      <c r="WUG9" s="207"/>
      <c r="WUH9" s="207"/>
      <c r="WUI9" s="207"/>
      <c r="WUJ9" s="207"/>
      <c r="WUK9" s="207"/>
      <c r="WUL9" s="207"/>
      <c r="WUM9" s="207"/>
      <c r="WUN9" s="207"/>
      <c r="WUO9" s="207"/>
      <c r="WUP9" s="207"/>
      <c r="WUQ9" s="207"/>
      <c r="WUR9" s="207"/>
      <c r="WUS9" s="207"/>
      <c r="WUT9" s="207"/>
      <c r="WUU9" s="207"/>
      <c r="WUV9" s="207"/>
      <c r="WUW9" s="207"/>
      <c r="WUX9" s="207"/>
      <c r="WUY9" s="207"/>
      <c r="WUZ9" s="207"/>
      <c r="WVA9" s="207"/>
      <c r="WVB9" s="207"/>
      <c r="WVC9" s="207"/>
      <c r="WVD9" s="207"/>
      <c r="WVE9" s="207"/>
      <c r="WVF9" s="207"/>
      <c r="WVG9" s="207"/>
      <c r="WVH9" s="207"/>
      <c r="WVI9" s="207"/>
      <c r="WVJ9" s="207"/>
      <c r="WVK9" s="207"/>
      <c r="WVL9" s="207"/>
      <c r="WVM9" s="207"/>
      <c r="WVN9" s="207"/>
      <c r="WVO9" s="207"/>
      <c r="WVP9" s="207"/>
      <c r="WVQ9" s="207"/>
      <c r="WVR9" s="207"/>
      <c r="WVS9" s="207"/>
      <c r="WVT9" s="207"/>
      <c r="WVU9" s="207"/>
      <c r="WVV9" s="207"/>
      <c r="WVW9" s="207"/>
      <c r="WVX9" s="207"/>
      <c r="WVY9" s="207"/>
      <c r="WVZ9" s="207"/>
      <c r="WWA9" s="207"/>
      <c r="WWB9" s="207"/>
      <c r="WWC9" s="207"/>
      <c r="WWD9" s="207"/>
      <c r="WWE9" s="207"/>
      <c r="WWF9" s="207"/>
      <c r="WWG9" s="207"/>
      <c r="WWH9" s="207"/>
      <c r="WWI9" s="207"/>
      <c r="WWJ9" s="207"/>
      <c r="WWK9" s="207"/>
      <c r="WWL9" s="207"/>
      <c r="WWM9" s="207"/>
      <c r="WWN9" s="207"/>
      <c r="WWO9" s="207"/>
      <c r="WWP9" s="207"/>
      <c r="WWQ9" s="207"/>
      <c r="WWR9" s="207"/>
      <c r="WWS9" s="207"/>
      <c r="WWT9" s="207"/>
      <c r="WWU9" s="207"/>
      <c r="WWV9" s="207"/>
      <c r="WWW9" s="207"/>
      <c r="WWX9" s="207"/>
      <c r="WWY9" s="207"/>
      <c r="WWZ9" s="207"/>
      <c r="WXA9" s="207"/>
      <c r="WXB9" s="207"/>
      <c r="WXC9" s="207"/>
      <c r="WXD9" s="207"/>
      <c r="WXE9" s="207"/>
      <c r="WXF9" s="207"/>
      <c r="WXG9" s="207"/>
      <c r="WXH9" s="207"/>
      <c r="WXI9" s="207"/>
      <c r="WXJ9" s="207"/>
      <c r="WXK9" s="207"/>
      <c r="WXL9" s="207"/>
      <c r="WXM9" s="207"/>
      <c r="WXN9" s="207"/>
      <c r="WXO9" s="207"/>
      <c r="WXP9" s="207"/>
      <c r="WXQ9" s="207"/>
      <c r="WXR9" s="207"/>
      <c r="WXS9" s="207"/>
      <c r="WXT9" s="207"/>
      <c r="WXU9" s="207"/>
      <c r="WXV9" s="207"/>
      <c r="WXW9" s="207"/>
      <c r="WXX9" s="207"/>
      <c r="WXY9" s="207"/>
      <c r="WXZ9" s="207"/>
      <c r="WYA9" s="207"/>
      <c r="WYB9" s="207"/>
      <c r="WYC9" s="207"/>
      <c r="WYD9" s="207"/>
      <c r="WYE9" s="207"/>
      <c r="WYF9" s="207"/>
      <c r="WYG9" s="207"/>
      <c r="WYH9" s="207"/>
      <c r="WYI9" s="207"/>
      <c r="WYJ9" s="207"/>
      <c r="WYK9" s="207"/>
      <c r="WYL9" s="207"/>
      <c r="WYM9" s="207"/>
      <c r="WYN9" s="207"/>
      <c r="WYO9" s="207"/>
      <c r="WYP9" s="207"/>
      <c r="WYQ9" s="207"/>
      <c r="WYR9" s="207"/>
      <c r="WYS9" s="207"/>
      <c r="WYT9" s="207"/>
      <c r="WYU9" s="207"/>
      <c r="WYV9" s="207"/>
      <c r="WYW9" s="207"/>
      <c r="WYX9" s="207"/>
      <c r="WYY9" s="207"/>
      <c r="WYZ9" s="207"/>
      <c r="WZA9" s="207"/>
      <c r="WZB9" s="207"/>
      <c r="WZC9" s="207"/>
      <c r="WZD9" s="207"/>
      <c r="WZE9" s="207"/>
      <c r="WZF9" s="207"/>
      <c r="WZG9" s="207"/>
      <c r="WZH9" s="207"/>
      <c r="WZI9" s="207"/>
      <c r="WZJ9" s="207"/>
      <c r="WZK9" s="207"/>
      <c r="WZL9" s="207"/>
      <c r="WZM9" s="207"/>
      <c r="WZN9" s="207"/>
      <c r="WZO9" s="207"/>
      <c r="WZP9" s="207"/>
      <c r="WZQ9" s="207"/>
      <c r="WZR9" s="207"/>
      <c r="WZS9" s="207"/>
      <c r="WZT9" s="207"/>
      <c r="WZU9" s="207"/>
      <c r="WZV9" s="207"/>
      <c r="WZW9" s="207"/>
      <c r="WZX9" s="207"/>
      <c r="WZY9" s="207"/>
      <c r="WZZ9" s="207"/>
      <c r="XAA9" s="207"/>
      <c r="XAB9" s="207"/>
      <c r="XAC9" s="207"/>
      <c r="XAD9" s="207"/>
      <c r="XAE9" s="207"/>
      <c r="XAF9" s="207"/>
      <c r="XAG9" s="207"/>
      <c r="XAH9" s="207"/>
      <c r="XAI9" s="207"/>
      <c r="XAJ9" s="207"/>
      <c r="XAK9" s="207"/>
      <c r="XAL9" s="207"/>
      <c r="XAM9" s="207"/>
      <c r="XAN9" s="207"/>
      <c r="XAO9" s="207"/>
      <c r="XAP9" s="207"/>
      <c r="XAQ9" s="207"/>
      <c r="XAR9" s="207"/>
      <c r="XAS9" s="207"/>
      <c r="XAT9" s="207"/>
      <c r="XAU9" s="207"/>
      <c r="XAV9" s="207"/>
      <c r="XAW9" s="207"/>
      <c r="XAX9" s="207"/>
      <c r="XAY9" s="207"/>
      <c r="XAZ9" s="207"/>
      <c r="XBA9" s="207"/>
      <c r="XBB9" s="207"/>
      <c r="XBC9" s="207"/>
      <c r="XBD9" s="207"/>
      <c r="XBE9" s="207"/>
      <c r="XBF9" s="207"/>
      <c r="XBG9" s="207"/>
      <c r="XBH9" s="207"/>
      <c r="XBI9" s="207"/>
      <c r="XBJ9" s="207"/>
      <c r="XBK9" s="207"/>
      <c r="XBL9" s="207"/>
      <c r="XBM9" s="207"/>
      <c r="XBN9" s="207"/>
      <c r="XBO9" s="207"/>
      <c r="XBP9" s="207"/>
      <c r="XBQ9" s="207"/>
      <c r="XBR9" s="207"/>
      <c r="XBS9" s="207"/>
      <c r="XBT9" s="207"/>
      <c r="XBU9" s="207"/>
      <c r="XBV9" s="207"/>
      <c r="XBW9" s="207"/>
      <c r="XBX9" s="207"/>
      <c r="XBY9" s="207"/>
      <c r="XBZ9" s="207"/>
      <c r="XCA9" s="207"/>
      <c r="XCB9" s="207"/>
      <c r="XCC9" s="207"/>
      <c r="XCD9" s="207"/>
      <c r="XCE9" s="207"/>
      <c r="XCF9" s="207"/>
      <c r="XCG9" s="207"/>
      <c r="XCH9" s="207"/>
      <c r="XCI9" s="207"/>
      <c r="XCJ9" s="207"/>
      <c r="XCK9" s="207"/>
      <c r="XCL9" s="207"/>
      <c r="XCM9" s="207"/>
      <c r="XCN9" s="207"/>
      <c r="XCO9" s="207"/>
      <c r="XCP9" s="207"/>
      <c r="XCQ9" s="207"/>
      <c r="XCR9" s="207"/>
      <c r="XCS9" s="207"/>
      <c r="XCT9" s="207"/>
      <c r="XCU9" s="207"/>
      <c r="XCV9" s="207"/>
      <c r="XCW9" s="207"/>
      <c r="XCX9" s="207"/>
      <c r="XCY9" s="207"/>
      <c r="XCZ9" s="207"/>
      <c r="XDA9" s="207"/>
      <c r="XDB9" s="207"/>
      <c r="XDC9" s="207"/>
      <c r="XDD9" s="207"/>
      <c r="XDE9" s="207"/>
      <c r="XDF9" s="207"/>
      <c r="XDG9" s="207"/>
      <c r="XDH9" s="207"/>
      <c r="XDI9" s="207"/>
      <c r="XDJ9" s="207"/>
      <c r="XDK9" s="207"/>
      <c r="XDL9" s="207"/>
      <c r="XDM9" s="207"/>
      <c r="XDN9" s="207"/>
      <c r="XDO9" s="207"/>
      <c r="XDP9" s="207"/>
      <c r="XDQ9" s="207"/>
      <c r="XDR9" s="207"/>
      <c r="XDS9" s="207"/>
      <c r="XDT9" s="207"/>
      <c r="XDU9" s="207"/>
      <c r="XDV9" s="207"/>
      <c r="XDW9" s="207"/>
      <c r="XDX9" s="207"/>
      <c r="XDY9" s="207"/>
      <c r="XDZ9" s="207"/>
      <c r="XEA9" s="207"/>
      <c r="XEB9" s="207"/>
      <c r="XEC9" s="207"/>
      <c r="XED9" s="207"/>
      <c r="XEE9" s="207"/>
      <c r="XEF9" s="207"/>
      <c r="XEG9" s="207"/>
      <c r="XEH9" s="207"/>
      <c r="XEI9" s="207"/>
      <c r="XEJ9" s="207"/>
      <c r="XEK9" s="207"/>
      <c r="XEL9" s="207"/>
      <c r="XEM9" s="207"/>
      <c r="XEN9" s="207"/>
      <c r="XEO9" s="207"/>
      <c r="XEP9" s="207"/>
      <c r="XEQ9" s="207"/>
      <c r="XER9" s="207"/>
      <c r="XES9" s="207"/>
      <c r="XET9" s="207"/>
      <c r="XEU9" s="207"/>
      <c r="XEV9" s="207"/>
      <c r="XEW9" s="207"/>
      <c r="XEX9" s="207"/>
      <c r="XEY9" s="207"/>
      <c r="XEZ9" s="207"/>
      <c r="XFA9" s="207"/>
      <c r="XFB9" s="207"/>
      <c r="XFC9" s="207"/>
      <c r="XFD9" s="207"/>
    </row>
    <row r="10" spans="1:16384" s="207" customFormat="1" x14ac:dyDescent="0.25">
      <c r="B10" s="149">
        <v>39630</v>
      </c>
      <c r="C10" s="220">
        <v>46.666666666666664</v>
      </c>
      <c r="D10" s="220">
        <v>46.666666666666664</v>
      </c>
      <c r="E10" s="220">
        <v>60</v>
      </c>
      <c r="F10" s="220">
        <v>13.333333333333334</v>
      </c>
      <c r="G10" s="220">
        <v>-6.666666666666667</v>
      </c>
      <c r="H10" s="220">
        <v>73.333333333333329</v>
      </c>
      <c r="I10" s="220">
        <v>-20</v>
      </c>
      <c r="J10" s="220">
        <v>46.666666666666664</v>
      </c>
      <c r="K10" s="220">
        <v>13.333333333333334</v>
      </c>
      <c r="L10" s="220">
        <v>26.666666666666668</v>
      </c>
      <c r="M10" s="220">
        <v>-6.666666666666667</v>
      </c>
      <c r="P10" s="21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49">
        <v>39722</v>
      </c>
      <c r="C11" s="220">
        <v>76.470588235294116</v>
      </c>
      <c r="D11" s="220">
        <v>88.235294117647058</v>
      </c>
      <c r="E11" s="220">
        <v>58.82352941176471</v>
      </c>
      <c r="F11" s="220">
        <v>5.8823529411764701</v>
      </c>
      <c r="G11" s="220">
        <v>-41.17647058823529</v>
      </c>
      <c r="H11" s="220">
        <v>82.35294117647058</v>
      </c>
      <c r="I11" s="220">
        <v>-17.647058823529413</v>
      </c>
      <c r="J11" s="220">
        <v>52.941176470588239</v>
      </c>
      <c r="K11" s="220">
        <v>-17.647058823529413</v>
      </c>
      <c r="L11" s="220">
        <v>29.411764705882355</v>
      </c>
      <c r="M11" s="220">
        <v>5.8823529411764701</v>
      </c>
      <c r="P11" s="221"/>
    </row>
    <row r="12" spans="1:16384" x14ac:dyDescent="0.25">
      <c r="B12" s="149">
        <v>39783</v>
      </c>
      <c r="C12" s="220">
        <v>57.142857142857139</v>
      </c>
      <c r="D12" s="220">
        <v>50</v>
      </c>
      <c r="E12" s="220">
        <v>57.142857142857139</v>
      </c>
      <c r="F12" s="220">
        <v>0</v>
      </c>
      <c r="G12" s="220">
        <v>-28.571428571428569</v>
      </c>
      <c r="H12" s="220">
        <v>64.285714285714292</v>
      </c>
      <c r="I12" s="220">
        <v>-7.1428571428571423</v>
      </c>
      <c r="J12" s="220">
        <v>7.1428571428571423</v>
      </c>
      <c r="K12" s="220">
        <v>-21.428571428571427</v>
      </c>
      <c r="L12" s="220">
        <v>0</v>
      </c>
      <c r="M12" s="220">
        <v>0</v>
      </c>
      <c r="P12" s="221"/>
    </row>
    <row r="13" spans="1:16384" x14ac:dyDescent="0.25">
      <c r="B13" s="149">
        <v>39873</v>
      </c>
      <c r="C13" s="220">
        <v>55.555555555555557</v>
      </c>
      <c r="D13" s="220">
        <v>50</v>
      </c>
      <c r="E13" s="220">
        <v>44.444444444444443</v>
      </c>
      <c r="F13" s="220">
        <v>-27.777777777777779</v>
      </c>
      <c r="G13" s="220">
        <v>-27.777777777777779</v>
      </c>
      <c r="H13" s="220">
        <v>38.888888888888893</v>
      </c>
      <c r="I13" s="220">
        <v>-5.5555555555555554</v>
      </c>
      <c r="J13" s="220">
        <v>-5.5555555555555554</v>
      </c>
      <c r="K13" s="220">
        <v>-11.111111111111111</v>
      </c>
      <c r="L13" s="220">
        <v>-22.222222222222221</v>
      </c>
      <c r="M13" s="220">
        <v>-5.5555555555555554</v>
      </c>
      <c r="P13" s="221"/>
    </row>
    <row r="14" spans="1:16384" x14ac:dyDescent="0.25">
      <c r="B14" s="149">
        <v>39965</v>
      </c>
      <c r="C14" s="220">
        <v>63.157894736842103</v>
      </c>
      <c r="D14" s="220">
        <v>63.157894736842103</v>
      </c>
      <c r="E14" s="220">
        <v>36.84210526315789</v>
      </c>
      <c r="F14" s="220">
        <v>10.526315789473683</v>
      </c>
      <c r="G14" s="220">
        <v>-31.578947368421051</v>
      </c>
      <c r="H14" s="220">
        <v>52.631578947368418</v>
      </c>
      <c r="I14" s="220">
        <v>21.052631578947366</v>
      </c>
      <c r="J14" s="220">
        <v>21.052631578947366</v>
      </c>
      <c r="K14" s="220">
        <v>-10.526315789473683</v>
      </c>
      <c r="L14" s="220">
        <v>-5.2631578947368416</v>
      </c>
      <c r="M14" s="220">
        <v>5.2631578947368416</v>
      </c>
      <c r="P14" s="221"/>
    </row>
    <row r="15" spans="1:16384" x14ac:dyDescent="0.25">
      <c r="B15" s="149">
        <v>40057</v>
      </c>
      <c r="C15" s="220">
        <v>66.666666666666657</v>
      </c>
      <c r="D15" s="220">
        <v>77.777777777777786</v>
      </c>
      <c r="E15" s="220">
        <v>66.666666666666657</v>
      </c>
      <c r="F15" s="220">
        <v>50</v>
      </c>
      <c r="G15" s="220">
        <v>-33.333333333333329</v>
      </c>
      <c r="H15" s="220">
        <v>55.555555555555557</v>
      </c>
      <c r="I15" s="220">
        <v>5.5555555555555554</v>
      </c>
      <c r="J15" s="220">
        <v>16.666666666666664</v>
      </c>
      <c r="K15" s="220">
        <v>5.5555555555555554</v>
      </c>
      <c r="L15" s="220">
        <v>44.444444444444443</v>
      </c>
      <c r="M15" s="220">
        <v>0</v>
      </c>
      <c r="P15" s="215"/>
    </row>
    <row r="16" spans="1:16384" x14ac:dyDescent="0.25">
      <c r="B16" s="149">
        <v>40148</v>
      </c>
      <c r="C16" s="220">
        <v>47.058823529411761</v>
      </c>
      <c r="D16" s="220">
        <v>58.82352941176471</v>
      </c>
      <c r="E16" s="220">
        <v>41.17647058823529</v>
      </c>
      <c r="F16" s="220">
        <v>29.411764705882355</v>
      </c>
      <c r="G16" s="220">
        <v>-52.941176470588239</v>
      </c>
      <c r="H16" s="220">
        <v>41.17647058823529</v>
      </c>
      <c r="I16" s="220">
        <v>0</v>
      </c>
      <c r="J16" s="220">
        <v>17.647058823529413</v>
      </c>
      <c r="K16" s="220">
        <v>35.294117647058826</v>
      </c>
      <c r="L16" s="220">
        <v>29.411764705882355</v>
      </c>
      <c r="M16" s="220">
        <v>-5.8823529411764701</v>
      </c>
      <c r="P16" s="221"/>
    </row>
    <row r="17" spans="2:16" x14ac:dyDescent="0.25">
      <c r="B17" s="149">
        <v>40238</v>
      </c>
      <c r="C17" s="220">
        <v>72.222222222222214</v>
      </c>
      <c r="D17" s="220">
        <v>55.555555555555557</v>
      </c>
      <c r="E17" s="220">
        <v>50</v>
      </c>
      <c r="F17" s="220">
        <v>33.333333333333329</v>
      </c>
      <c r="G17" s="220">
        <v>-55.555555555555557</v>
      </c>
      <c r="H17" s="220">
        <v>72.222222222222214</v>
      </c>
      <c r="I17" s="220">
        <v>-5.5555555555555554</v>
      </c>
      <c r="J17" s="220">
        <v>33.333333333333329</v>
      </c>
      <c r="K17" s="220">
        <v>16.666666666666664</v>
      </c>
      <c r="L17" s="220">
        <v>33.333333333333329</v>
      </c>
      <c r="M17" s="220">
        <v>0</v>
      </c>
      <c r="P17" s="221"/>
    </row>
    <row r="18" spans="2:16" x14ac:dyDescent="0.25">
      <c r="B18" s="149">
        <v>40330</v>
      </c>
      <c r="C18" s="220">
        <v>88.888888888888886</v>
      </c>
      <c r="D18" s="220">
        <v>100</v>
      </c>
      <c r="E18" s="220">
        <v>66.666666666666657</v>
      </c>
      <c r="F18" s="220">
        <v>66.666666666666657</v>
      </c>
      <c r="G18" s="220">
        <v>-22.222222222222221</v>
      </c>
      <c r="H18" s="220">
        <v>77.777777777777786</v>
      </c>
      <c r="I18" s="220">
        <v>5.5555555555555554</v>
      </c>
      <c r="J18" s="220">
        <v>44.444444444444443</v>
      </c>
      <c r="K18" s="220">
        <v>27.777777777777779</v>
      </c>
      <c r="L18" s="220">
        <v>55.555555555555557</v>
      </c>
      <c r="M18" s="220">
        <v>11.111111111111111</v>
      </c>
      <c r="P18" s="215"/>
    </row>
    <row r="19" spans="2:16" x14ac:dyDescent="0.25">
      <c r="B19" s="149">
        <v>40422</v>
      </c>
      <c r="C19" s="220">
        <v>84.210526315789465</v>
      </c>
      <c r="D19" s="220">
        <v>78.94736842105263</v>
      </c>
      <c r="E19" s="220">
        <v>78.94736842105263</v>
      </c>
      <c r="F19" s="220">
        <v>63.157894736842103</v>
      </c>
      <c r="G19" s="220">
        <v>-21.052631578947366</v>
      </c>
      <c r="H19" s="220">
        <v>68.421052631578945</v>
      </c>
      <c r="I19" s="220">
        <v>5.2631578947368416</v>
      </c>
      <c r="J19" s="220">
        <v>57.894736842105267</v>
      </c>
      <c r="K19" s="220">
        <v>21.052631578947366</v>
      </c>
      <c r="L19" s="220">
        <v>57.894736842105267</v>
      </c>
      <c r="M19" s="220">
        <v>0</v>
      </c>
      <c r="P19" s="215"/>
    </row>
    <row r="20" spans="2:16" x14ac:dyDescent="0.25">
      <c r="B20" s="149">
        <v>40513</v>
      </c>
      <c r="C20" s="220">
        <v>64.705882352941174</v>
      </c>
      <c r="D20" s="220">
        <v>82.35294117647058</v>
      </c>
      <c r="E20" s="220">
        <v>88.235294117647058</v>
      </c>
      <c r="F20" s="220">
        <v>64.705882352941174</v>
      </c>
      <c r="G20" s="220">
        <v>-52.941176470588239</v>
      </c>
      <c r="H20" s="220">
        <v>58.82352941176471</v>
      </c>
      <c r="I20" s="220">
        <v>-11.76470588235294</v>
      </c>
      <c r="J20" s="220">
        <v>35.294117647058826</v>
      </c>
      <c r="K20" s="220">
        <v>23.52941176470588</v>
      </c>
      <c r="L20" s="220">
        <v>88.235294117647058</v>
      </c>
      <c r="M20" s="220">
        <v>5.8823529411764701</v>
      </c>
      <c r="P20" s="215"/>
    </row>
    <row r="21" spans="2:16" x14ac:dyDescent="0.25">
      <c r="B21" s="149">
        <v>40603</v>
      </c>
      <c r="C21" s="220">
        <v>78.94736842105263</v>
      </c>
      <c r="D21" s="220">
        <v>78.94736842105263</v>
      </c>
      <c r="E21" s="220">
        <v>63.157894736842103</v>
      </c>
      <c r="F21" s="220">
        <v>78.94736842105263</v>
      </c>
      <c r="G21" s="220">
        <v>-5.2631578947368416</v>
      </c>
      <c r="H21" s="220">
        <v>57.894736842105267</v>
      </c>
      <c r="I21" s="220">
        <v>21.052631578947366</v>
      </c>
      <c r="J21" s="220">
        <v>57.894736842105267</v>
      </c>
      <c r="K21" s="220">
        <v>15.789473684210526</v>
      </c>
      <c r="L21" s="220">
        <v>57.894736842105267</v>
      </c>
      <c r="M21" s="220">
        <v>10.526315789473683</v>
      </c>
      <c r="P21" s="215"/>
    </row>
    <row r="22" spans="2:16" x14ac:dyDescent="0.25">
      <c r="B22" s="149">
        <v>40695</v>
      </c>
      <c r="C22" s="220">
        <v>77.777777777777786</v>
      </c>
      <c r="D22" s="220">
        <v>55.555555555555557</v>
      </c>
      <c r="E22" s="220">
        <v>55.555555555555557</v>
      </c>
      <c r="F22" s="220">
        <v>83.333333333333343</v>
      </c>
      <c r="G22" s="220">
        <v>-27.777777777777779</v>
      </c>
      <c r="H22" s="220">
        <v>61.111111111111114</v>
      </c>
      <c r="I22" s="220">
        <v>22.222222222222221</v>
      </c>
      <c r="J22" s="220">
        <v>66.666666666666657</v>
      </c>
      <c r="K22" s="220">
        <v>22.222222222222221</v>
      </c>
      <c r="L22" s="220">
        <v>44.444444444444443</v>
      </c>
      <c r="M22" s="220">
        <v>0</v>
      </c>
      <c r="P22" s="215"/>
    </row>
    <row r="23" spans="2:16" x14ac:dyDescent="0.25">
      <c r="B23" s="149">
        <v>40787</v>
      </c>
      <c r="C23" s="220">
        <v>76.19047619047619</v>
      </c>
      <c r="D23" s="220">
        <v>71.428571428571431</v>
      </c>
      <c r="E23" s="220">
        <v>52.380952380952387</v>
      </c>
      <c r="F23" s="220">
        <v>61.904761904761905</v>
      </c>
      <c r="G23" s="220">
        <v>-28.571428571428569</v>
      </c>
      <c r="H23" s="220">
        <v>52.380952380952387</v>
      </c>
      <c r="I23" s="220">
        <v>-9.5238095238095237</v>
      </c>
      <c r="J23" s="220">
        <v>52.380952380952387</v>
      </c>
      <c r="K23" s="220">
        <v>4.7619047619047619</v>
      </c>
      <c r="L23" s="220">
        <v>61.904761904761905</v>
      </c>
      <c r="M23" s="220">
        <v>0</v>
      </c>
      <c r="P23" s="215"/>
    </row>
    <row r="24" spans="2:16" x14ac:dyDescent="0.25">
      <c r="B24" s="149">
        <v>40878</v>
      </c>
      <c r="C24" s="220">
        <v>71.428571428571431</v>
      </c>
      <c r="D24" s="220">
        <v>61.904761904761905</v>
      </c>
      <c r="E24" s="220">
        <v>71.428571428571431</v>
      </c>
      <c r="F24" s="220">
        <v>57.142857142857139</v>
      </c>
      <c r="G24" s="220">
        <v>-47.619047619047613</v>
      </c>
      <c r="H24" s="220">
        <v>61.904761904761905</v>
      </c>
      <c r="I24" s="220">
        <v>4.7619047619047619</v>
      </c>
      <c r="J24" s="220">
        <v>52.380952380952387</v>
      </c>
      <c r="K24" s="220">
        <v>19.047619047619047</v>
      </c>
      <c r="L24" s="220">
        <v>52.380952380952387</v>
      </c>
      <c r="M24" s="220">
        <v>0</v>
      </c>
      <c r="P24" s="215"/>
    </row>
    <row r="25" spans="2:16" x14ac:dyDescent="0.25">
      <c r="B25" s="149">
        <v>40969</v>
      </c>
      <c r="C25" s="220">
        <v>90.476190476190482</v>
      </c>
      <c r="D25" s="220">
        <v>76.19047619047619</v>
      </c>
      <c r="E25" s="220">
        <v>66.666666666666657</v>
      </c>
      <c r="F25" s="220">
        <v>47.619047619047613</v>
      </c>
      <c r="G25" s="220">
        <v>-23.809523809523807</v>
      </c>
      <c r="H25" s="220">
        <v>76</v>
      </c>
      <c r="I25" s="220">
        <v>28.999999999999996</v>
      </c>
      <c r="J25" s="220">
        <v>42.857142857142854</v>
      </c>
      <c r="K25" s="220">
        <v>0</v>
      </c>
      <c r="L25" s="220">
        <v>57.142857142857139</v>
      </c>
      <c r="M25" s="220">
        <v>0</v>
      </c>
      <c r="P25" s="215"/>
    </row>
    <row r="26" spans="2:16" x14ac:dyDescent="0.25">
      <c r="B26" s="149">
        <v>41061</v>
      </c>
      <c r="C26" s="220">
        <v>65</v>
      </c>
      <c r="D26" s="220">
        <v>75</v>
      </c>
      <c r="E26" s="220">
        <v>35</v>
      </c>
      <c r="F26" s="220">
        <v>65</v>
      </c>
      <c r="G26" s="220">
        <v>-55.000000000000007</v>
      </c>
      <c r="H26" s="220">
        <v>55.000000000000007</v>
      </c>
      <c r="I26" s="220">
        <v>45</v>
      </c>
      <c r="J26" s="220">
        <v>50</v>
      </c>
      <c r="K26" s="220" t="s">
        <v>108</v>
      </c>
      <c r="L26" s="220">
        <v>35</v>
      </c>
      <c r="M26" s="220">
        <v>0</v>
      </c>
      <c r="P26" s="215"/>
    </row>
    <row r="27" spans="2:16" x14ac:dyDescent="0.25">
      <c r="B27" s="149">
        <v>41153</v>
      </c>
      <c r="C27" s="220">
        <v>85.714285714285708</v>
      </c>
      <c r="D27" s="220">
        <v>85.714285714285708</v>
      </c>
      <c r="E27" s="220">
        <v>76.19047619047619</v>
      </c>
      <c r="F27" s="220">
        <v>66.666666666666657</v>
      </c>
      <c r="G27" s="220">
        <v>-52.380952380952387</v>
      </c>
      <c r="H27" s="220">
        <v>61.904761904761905</v>
      </c>
      <c r="I27" s="220">
        <v>23.809523809523807</v>
      </c>
      <c r="J27" s="220">
        <v>57.142857142857139</v>
      </c>
      <c r="K27" s="220">
        <v>0</v>
      </c>
      <c r="L27" s="220">
        <v>61.904761904761905</v>
      </c>
      <c r="M27" s="220">
        <v>0</v>
      </c>
      <c r="P27" s="222"/>
    </row>
    <row r="28" spans="2:16" x14ac:dyDescent="0.25">
      <c r="B28" s="149">
        <v>41244</v>
      </c>
      <c r="C28" s="220">
        <v>65.217391304347828</v>
      </c>
      <c r="D28" s="220">
        <v>69.565217391304344</v>
      </c>
      <c r="E28" s="220">
        <v>43.478260869565219</v>
      </c>
      <c r="F28" s="220">
        <v>47.826086956521742</v>
      </c>
      <c r="G28" s="220">
        <v>-69.565217391304344</v>
      </c>
      <c r="H28" s="220">
        <v>39.130434782608695</v>
      </c>
      <c r="I28" s="220">
        <v>13.043478260869565</v>
      </c>
      <c r="J28" s="220">
        <v>34.782608695652172</v>
      </c>
      <c r="K28" s="220">
        <v>-21.739130434782609</v>
      </c>
      <c r="L28" s="220">
        <v>52.173913043478258</v>
      </c>
      <c r="M28" s="220">
        <v>0</v>
      </c>
      <c r="P28" s="222"/>
    </row>
    <row r="29" spans="2:16" x14ac:dyDescent="0.25">
      <c r="B29" s="149">
        <v>41334</v>
      </c>
      <c r="C29" s="220">
        <v>36.363636363636367</v>
      </c>
      <c r="D29" s="220">
        <v>52.380952380952387</v>
      </c>
      <c r="E29" s="220">
        <v>57.142857142857139</v>
      </c>
      <c r="F29" s="220">
        <v>31.818181818181817</v>
      </c>
      <c r="G29" s="220">
        <v>-45.454545454545453</v>
      </c>
      <c r="H29" s="220">
        <v>31.818181818181817</v>
      </c>
      <c r="I29" s="220">
        <v>-9.0909090909090917</v>
      </c>
      <c r="J29" s="220">
        <v>36.363636363636367</v>
      </c>
      <c r="K29" s="220">
        <v>-9.0909090909090917</v>
      </c>
      <c r="L29" s="220">
        <v>36.363636363636367</v>
      </c>
      <c r="M29" s="220">
        <v>0</v>
      </c>
      <c r="P29" s="222"/>
    </row>
    <row r="30" spans="2:16" x14ac:dyDescent="0.25">
      <c r="B30" s="149">
        <v>41426</v>
      </c>
      <c r="C30" s="220">
        <v>73.68421052631578</v>
      </c>
      <c r="D30" s="220">
        <v>68.421052631578945</v>
      </c>
      <c r="E30" s="220">
        <v>61.111111111111114</v>
      </c>
      <c r="F30" s="220">
        <v>47.368421052631575</v>
      </c>
      <c r="G30" s="220">
        <v>-47.368421052631575</v>
      </c>
      <c r="H30" s="220">
        <v>68.421052631578945</v>
      </c>
      <c r="I30" s="220">
        <v>10.526315789473683</v>
      </c>
      <c r="J30" s="220">
        <v>36.84210526315789</v>
      </c>
      <c r="K30" s="220">
        <v>5.2631578947368416</v>
      </c>
      <c r="L30" s="220">
        <v>42.105263157894733</v>
      </c>
      <c r="M30" s="220">
        <v>100</v>
      </c>
    </row>
    <row r="31" spans="2:16" x14ac:dyDescent="0.25">
      <c r="B31" s="149">
        <v>41518</v>
      </c>
      <c r="C31" s="220">
        <v>66.666666666666657</v>
      </c>
      <c r="D31" s="220">
        <v>76.19047619047619</v>
      </c>
      <c r="E31" s="220">
        <v>47.619047619047613</v>
      </c>
      <c r="F31" s="220">
        <v>38.095238095238095</v>
      </c>
      <c r="G31" s="220">
        <v>-61.904761904761905</v>
      </c>
      <c r="H31" s="220">
        <v>47.619047619047613</v>
      </c>
      <c r="I31" s="220">
        <v>14.285714285714285</v>
      </c>
      <c r="J31" s="220">
        <v>50</v>
      </c>
      <c r="K31" s="220">
        <v>9.5238095238095237</v>
      </c>
      <c r="L31" s="220">
        <v>42.857142857142854</v>
      </c>
      <c r="M31" s="220">
        <v>0</v>
      </c>
    </row>
    <row r="32" spans="2:16" x14ac:dyDescent="0.25">
      <c r="B32" s="149">
        <v>41609</v>
      </c>
      <c r="C32" s="220">
        <v>77.777777777777786</v>
      </c>
      <c r="D32" s="220">
        <v>72.222222222222214</v>
      </c>
      <c r="E32" s="220">
        <v>50</v>
      </c>
      <c r="F32" s="220">
        <v>44.444444444444443</v>
      </c>
      <c r="G32" s="220">
        <v>-61.111111111111114</v>
      </c>
      <c r="H32" s="220">
        <v>50</v>
      </c>
      <c r="I32" s="220">
        <v>38.888888888888893</v>
      </c>
      <c r="J32" s="220">
        <v>44.444444444444443</v>
      </c>
      <c r="K32" s="220">
        <v>23.52941176470588</v>
      </c>
      <c r="L32" s="220">
        <v>47.058823529411761</v>
      </c>
      <c r="M32" s="220">
        <v>0</v>
      </c>
    </row>
    <row r="33" spans="2:14" x14ac:dyDescent="0.25">
      <c r="B33" s="149">
        <v>41699</v>
      </c>
      <c r="C33" s="220">
        <v>68.421052631578945</v>
      </c>
      <c r="D33" s="220">
        <v>73.68421052631578</v>
      </c>
      <c r="E33" s="220">
        <v>78.94736842105263</v>
      </c>
      <c r="F33" s="220">
        <v>57.894736842105267</v>
      </c>
      <c r="G33" s="220">
        <v>-36.84210526315789</v>
      </c>
      <c r="H33" s="220">
        <v>68.421052631578945</v>
      </c>
      <c r="I33" s="220">
        <v>44.444444444444443</v>
      </c>
      <c r="J33" s="220">
        <v>52.631578947368418</v>
      </c>
      <c r="K33" s="220">
        <v>10.526315789473683</v>
      </c>
      <c r="L33" s="220">
        <v>47.368421052631575</v>
      </c>
      <c r="M33" s="220">
        <v>0</v>
      </c>
      <c r="N33" s="222"/>
    </row>
    <row r="34" spans="2:14" x14ac:dyDescent="0.25">
      <c r="B34" s="149">
        <v>41791</v>
      </c>
      <c r="C34" s="220">
        <v>61.111111111111114</v>
      </c>
      <c r="D34" s="220">
        <v>72.222222222222214</v>
      </c>
      <c r="E34" s="220">
        <v>66.666666666666657</v>
      </c>
      <c r="F34" s="220">
        <v>61.111111111111114</v>
      </c>
      <c r="G34" s="220">
        <v>-22.222222222222221</v>
      </c>
      <c r="H34" s="220">
        <v>66.666666666666657</v>
      </c>
      <c r="I34" s="220">
        <v>22.222222222222221</v>
      </c>
      <c r="J34" s="220">
        <v>38.888888888888893</v>
      </c>
      <c r="K34" s="220">
        <v>5.5555555555555554</v>
      </c>
      <c r="L34" s="220">
        <v>44.444444444444443</v>
      </c>
      <c r="M34" s="220">
        <v>0</v>
      </c>
    </row>
    <row r="35" spans="2:14" x14ac:dyDescent="0.25">
      <c r="B35" s="149">
        <v>41883</v>
      </c>
      <c r="C35" s="220">
        <v>62.5</v>
      </c>
      <c r="D35" s="220">
        <v>81.25</v>
      </c>
      <c r="E35" s="220">
        <v>43.75</v>
      </c>
      <c r="F35" s="220">
        <v>50</v>
      </c>
      <c r="G35" s="220">
        <v>-37.5</v>
      </c>
      <c r="H35" s="220">
        <v>56.25</v>
      </c>
      <c r="I35" s="220">
        <v>37.5</v>
      </c>
      <c r="J35" s="220">
        <v>50</v>
      </c>
      <c r="K35" s="220">
        <v>26.666666666666668</v>
      </c>
      <c r="L35" s="220">
        <v>56.25</v>
      </c>
      <c r="M35" s="220">
        <v>100</v>
      </c>
    </row>
    <row r="36" spans="2:14" x14ac:dyDescent="0.25">
      <c r="B36" s="149">
        <v>41974</v>
      </c>
      <c r="C36" s="220">
        <v>46.153846153846153</v>
      </c>
      <c r="D36" s="220">
        <v>61.53846153846154</v>
      </c>
      <c r="E36" s="220">
        <v>38.461538461538467</v>
      </c>
      <c r="F36" s="220">
        <v>61.53846153846154</v>
      </c>
      <c r="G36" s="220">
        <v>-69.230769230769226</v>
      </c>
      <c r="H36" s="220">
        <v>46.153846153846153</v>
      </c>
      <c r="I36" s="220">
        <v>69.230769230769226</v>
      </c>
      <c r="J36" s="220">
        <v>46.153846153846153</v>
      </c>
      <c r="K36" s="220">
        <v>15.384615384615385</v>
      </c>
      <c r="L36" s="220">
        <v>53.846153846153847</v>
      </c>
      <c r="M36" s="220">
        <v>0</v>
      </c>
    </row>
    <row r="37" spans="2:14" x14ac:dyDescent="0.25">
      <c r="B37" s="149">
        <v>42064</v>
      </c>
      <c r="C37" s="77">
        <v>78.571428571428569</v>
      </c>
      <c r="D37" s="77">
        <v>71.428571428571431</v>
      </c>
      <c r="E37" s="77">
        <v>64.285714285714292</v>
      </c>
      <c r="F37" s="77">
        <v>71.428571428571431</v>
      </c>
      <c r="G37" s="77">
        <v>-85.714285714285708</v>
      </c>
      <c r="H37" s="77">
        <v>57.142857142857139</v>
      </c>
      <c r="I37" s="77">
        <v>85.714285714285708</v>
      </c>
      <c r="J37" s="77">
        <v>14.285714285714285</v>
      </c>
      <c r="K37" s="77">
        <v>50</v>
      </c>
      <c r="L37" s="77">
        <v>57.142857142857139</v>
      </c>
      <c r="M37" s="77">
        <v>0</v>
      </c>
    </row>
    <row r="38" spans="2:14" x14ac:dyDescent="0.25">
      <c r="B38" s="149">
        <v>42156</v>
      </c>
      <c r="C38" s="77">
        <v>82.35294117647058</v>
      </c>
      <c r="D38" s="77">
        <v>70.588235294117652</v>
      </c>
      <c r="E38" s="77">
        <v>58.82352941176471</v>
      </c>
      <c r="F38" s="77">
        <v>82.35294117647058</v>
      </c>
      <c r="G38" s="77">
        <v>-64.705882352941174</v>
      </c>
      <c r="H38" s="77">
        <v>58.82352941176471</v>
      </c>
      <c r="I38" s="77">
        <v>52.941176470588239</v>
      </c>
      <c r="J38" s="77">
        <v>23.52941176470588</v>
      </c>
      <c r="K38" s="77">
        <v>35.294117647058826</v>
      </c>
      <c r="L38" s="77">
        <v>70.588235294117652</v>
      </c>
      <c r="M38" s="77">
        <v>0</v>
      </c>
    </row>
    <row r="39" spans="2:14" x14ac:dyDescent="0.25">
      <c r="B39" s="149">
        <v>42248</v>
      </c>
      <c r="C39" s="77">
        <v>46.153846153846153</v>
      </c>
      <c r="D39" s="77">
        <v>50</v>
      </c>
      <c r="E39" s="77">
        <v>78.571428571428569</v>
      </c>
      <c r="F39" s="77">
        <v>35.714285714285715</v>
      </c>
      <c r="G39" s="77">
        <v>-21.428571428571427</v>
      </c>
      <c r="H39" s="77">
        <v>50</v>
      </c>
      <c r="I39" s="77">
        <v>57.142857142857139</v>
      </c>
      <c r="J39" s="77">
        <v>-14.285714285714285</v>
      </c>
      <c r="K39" s="77">
        <v>50</v>
      </c>
      <c r="L39" s="77">
        <v>42.857142857142854</v>
      </c>
      <c r="M39" s="77">
        <v>0</v>
      </c>
    </row>
    <row r="40" spans="2:14" x14ac:dyDescent="0.25">
      <c r="B40" s="149">
        <v>42339</v>
      </c>
      <c r="C40" s="77">
        <v>40</v>
      </c>
      <c r="D40" s="77">
        <v>33.333333333333329</v>
      </c>
      <c r="E40" s="77">
        <v>53.333333333333336</v>
      </c>
      <c r="F40" s="77">
        <v>13.333333333333334</v>
      </c>
      <c r="G40" s="77">
        <v>-66.666666666666657</v>
      </c>
      <c r="H40" s="77">
        <v>20</v>
      </c>
      <c r="I40" s="77">
        <v>57.142857142857139</v>
      </c>
      <c r="J40" s="77">
        <v>-60</v>
      </c>
      <c r="K40" s="77">
        <v>13.333333333333334</v>
      </c>
      <c r="L40" s="77">
        <v>40</v>
      </c>
      <c r="M40" s="77">
        <v>0</v>
      </c>
    </row>
    <row r="41" spans="2:14" x14ac:dyDescent="0.25">
      <c r="B41" s="149">
        <v>42430</v>
      </c>
      <c r="C41" s="77">
        <v>56.25</v>
      </c>
      <c r="D41" s="77">
        <v>43.75</v>
      </c>
      <c r="E41" s="77">
        <v>50</v>
      </c>
      <c r="F41" s="77">
        <v>6.25</v>
      </c>
      <c r="G41" s="77">
        <v>-50</v>
      </c>
      <c r="H41" s="77">
        <v>18.75</v>
      </c>
      <c r="I41" s="77">
        <v>25</v>
      </c>
      <c r="J41" s="77">
        <v>-6.25</v>
      </c>
      <c r="K41" s="77">
        <v>-37.5</v>
      </c>
      <c r="L41" s="77">
        <v>31.25</v>
      </c>
      <c r="M41" s="77">
        <v>0</v>
      </c>
    </row>
    <row r="42" spans="2:14" x14ac:dyDescent="0.25">
      <c r="B42" s="149">
        <v>42522</v>
      </c>
      <c r="C42" s="77">
        <v>50</v>
      </c>
      <c r="D42" s="77">
        <v>50</v>
      </c>
      <c r="E42" s="77">
        <v>55.555555555555557</v>
      </c>
      <c r="F42" s="77">
        <v>0</v>
      </c>
      <c r="G42" s="77">
        <v>-77.777777777777786</v>
      </c>
      <c r="H42" s="77">
        <v>33.333333333333329</v>
      </c>
      <c r="I42" s="77">
        <v>27.777777777777779</v>
      </c>
      <c r="J42" s="77">
        <v>-44.444444444444443</v>
      </c>
      <c r="K42" s="77">
        <v>-94.444444444444443</v>
      </c>
      <c r="L42" s="77">
        <v>38.888888888888893</v>
      </c>
      <c r="M42" s="77">
        <v>0</v>
      </c>
    </row>
    <row r="43" spans="2:14" x14ac:dyDescent="0.25">
      <c r="B43" s="149">
        <v>42614</v>
      </c>
      <c r="C43" s="77">
        <v>80</v>
      </c>
      <c r="D43" s="77">
        <v>46.666666666666664</v>
      </c>
      <c r="E43" s="77">
        <v>46.666666666666664</v>
      </c>
      <c r="F43" s="77">
        <v>-20</v>
      </c>
      <c r="G43" s="77">
        <v>-66.666666666666657</v>
      </c>
      <c r="H43" s="77">
        <v>26.666666666666668</v>
      </c>
      <c r="I43" s="77">
        <v>40</v>
      </c>
      <c r="J43" s="77">
        <v>-26.666666666666668</v>
      </c>
      <c r="K43" s="77">
        <v>-93.333333333333329</v>
      </c>
      <c r="L43" s="77">
        <v>40</v>
      </c>
      <c r="M43" s="77">
        <v>0</v>
      </c>
    </row>
    <row r="44" spans="2:14" x14ac:dyDescent="0.25">
      <c r="B44" s="149">
        <v>42705</v>
      </c>
      <c r="C44" s="61">
        <v>80</v>
      </c>
      <c r="D44" s="61">
        <v>53.333333333333336</v>
      </c>
      <c r="E44" s="61">
        <v>46.666666666666664</v>
      </c>
      <c r="F44" s="61">
        <v>20</v>
      </c>
      <c r="G44" s="61">
        <v>-60</v>
      </c>
      <c r="H44" s="61">
        <v>46.666666666666664</v>
      </c>
      <c r="I44" s="61">
        <v>66.666666666666657</v>
      </c>
      <c r="J44" s="61">
        <v>33.333333333333329</v>
      </c>
      <c r="K44" s="61">
        <v>-40</v>
      </c>
      <c r="L44" s="61">
        <v>53.333333333333336</v>
      </c>
      <c r="M44" s="61">
        <v>0</v>
      </c>
    </row>
    <row r="45" spans="2:14" x14ac:dyDescent="0.25">
      <c r="B45" s="149">
        <v>42795</v>
      </c>
      <c r="C45" s="77">
        <v>80</v>
      </c>
      <c r="D45" s="77">
        <v>73.333333333333329</v>
      </c>
      <c r="E45" s="77">
        <v>73.333333333333329</v>
      </c>
      <c r="F45" s="77">
        <v>46.666666666666664</v>
      </c>
      <c r="G45" s="77">
        <v>-66.666666666666657</v>
      </c>
      <c r="H45" s="77">
        <v>53.333333333333336</v>
      </c>
      <c r="I45" s="77">
        <v>33.333333333333329</v>
      </c>
      <c r="J45" s="77">
        <v>-20</v>
      </c>
      <c r="K45" s="77">
        <v>-26.666666666666668</v>
      </c>
      <c r="L45" s="77">
        <v>33.333333333333329</v>
      </c>
      <c r="M45" s="77">
        <v>0</v>
      </c>
    </row>
    <row r="46" spans="2:14" x14ac:dyDescent="0.25">
      <c r="B46" s="149">
        <v>42887</v>
      </c>
      <c r="C46" s="77">
        <v>82.35294117647058</v>
      </c>
      <c r="D46" s="77">
        <v>70.588235294117652</v>
      </c>
      <c r="E46" s="77">
        <v>64.705882352941174</v>
      </c>
      <c r="F46" s="77">
        <v>35.294117647058826</v>
      </c>
      <c r="G46" s="77">
        <v>-52.941176470588239</v>
      </c>
      <c r="H46" s="77">
        <v>35.294117647058826</v>
      </c>
      <c r="I46" s="77">
        <v>64.705882352941174</v>
      </c>
      <c r="J46" s="77">
        <v>-5.8823529411764701</v>
      </c>
      <c r="K46" s="77">
        <v>-70.588235294117652</v>
      </c>
      <c r="L46" s="77">
        <v>41.17647058823529</v>
      </c>
      <c r="M46" s="77">
        <v>0</v>
      </c>
    </row>
    <row r="47" spans="2:14" x14ac:dyDescent="0.25">
      <c r="B47" s="149">
        <v>42979</v>
      </c>
      <c r="C47" s="77">
        <v>76.470588235294116</v>
      </c>
      <c r="D47" s="77">
        <v>76.470588235294116</v>
      </c>
      <c r="E47" s="77">
        <v>58.82352941176471</v>
      </c>
      <c r="F47" s="77">
        <v>11.76470588235294</v>
      </c>
      <c r="G47" s="77">
        <v>-35.294117647058826</v>
      </c>
      <c r="H47" s="77">
        <v>41.17647058823529</v>
      </c>
      <c r="I47" s="77">
        <v>41.17647058823529</v>
      </c>
      <c r="J47" s="77">
        <v>5.8823529411764701</v>
      </c>
      <c r="K47" s="77">
        <v>-58.82352941176471</v>
      </c>
      <c r="L47" s="77">
        <v>58.82352941176471</v>
      </c>
      <c r="M47" s="77">
        <v>0</v>
      </c>
    </row>
    <row r="48" spans="2:14" x14ac:dyDescent="0.25">
      <c r="B48" s="149">
        <v>43070</v>
      </c>
      <c r="C48" s="77">
        <v>45.454545454545453</v>
      </c>
      <c r="D48" s="77">
        <v>36.363636363636367</v>
      </c>
      <c r="E48" s="77">
        <v>54.54545454545454</v>
      </c>
      <c r="F48" s="77">
        <v>-27.27272727272727</v>
      </c>
      <c r="G48" s="77">
        <v>-63.636363636363633</v>
      </c>
      <c r="H48" s="77">
        <v>9.0909090909090917</v>
      </c>
      <c r="I48" s="77">
        <v>40</v>
      </c>
      <c r="J48" s="77">
        <v>-9.0909090909090917</v>
      </c>
      <c r="K48" s="77">
        <v>-72.727272727272734</v>
      </c>
      <c r="L48" s="77">
        <v>36.363636363636367</v>
      </c>
      <c r="M48" s="77">
        <v>0</v>
      </c>
    </row>
    <row r="49" spans="2:26" x14ac:dyDescent="0.25">
      <c r="B49" s="149">
        <v>43160</v>
      </c>
      <c r="C49" s="77">
        <v>75</v>
      </c>
      <c r="D49" s="77">
        <v>81.25</v>
      </c>
      <c r="E49" s="77">
        <v>62.5</v>
      </c>
      <c r="F49" s="77">
        <v>-18.75</v>
      </c>
      <c r="G49" s="77">
        <v>-56.25</v>
      </c>
      <c r="H49" s="77">
        <v>62.5</v>
      </c>
      <c r="I49" s="77">
        <v>31.25</v>
      </c>
      <c r="J49" s="77">
        <v>-12.5</v>
      </c>
      <c r="K49" s="77">
        <v>-37.5</v>
      </c>
      <c r="L49" s="77">
        <v>62.5</v>
      </c>
      <c r="M49" s="77">
        <v>0</v>
      </c>
    </row>
    <row r="50" spans="2:26" x14ac:dyDescent="0.25">
      <c r="B50" s="149">
        <v>43252</v>
      </c>
      <c r="C50" s="61">
        <v>81.818181818181827</v>
      </c>
      <c r="D50" s="61">
        <v>81.818181818181827</v>
      </c>
      <c r="E50" s="61">
        <v>63.636363636363633</v>
      </c>
      <c r="F50" s="61">
        <v>-9.0909090909090917</v>
      </c>
      <c r="G50" s="61">
        <v>-45.454545454545453</v>
      </c>
      <c r="H50" s="61">
        <v>45.454545454545453</v>
      </c>
      <c r="I50" s="61">
        <v>36.363636363636367</v>
      </c>
      <c r="J50" s="61">
        <v>9.0909090909090917</v>
      </c>
      <c r="K50" s="61">
        <v>-27.27272727272727</v>
      </c>
      <c r="L50" s="61">
        <v>72.727272727272734</v>
      </c>
      <c r="M50" s="61">
        <v>0</v>
      </c>
    </row>
    <row r="51" spans="2:26" x14ac:dyDescent="0.25">
      <c r="B51" s="149">
        <v>43344</v>
      </c>
      <c r="C51" s="77">
        <v>53.846153846153847</v>
      </c>
      <c r="D51" s="77">
        <v>61.53846153846154</v>
      </c>
      <c r="E51" s="77">
        <v>53.846153846153847</v>
      </c>
      <c r="F51" s="77">
        <v>-38.461538461538467</v>
      </c>
      <c r="G51" s="77">
        <v>-61.53846153846154</v>
      </c>
      <c r="H51" s="77">
        <v>38.461538461538467</v>
      </c>
      <c r="I51" s="77">
        <v>38.461538461538467</v>
      </c>
      <c r="J51" s="77">
        <v>-7.6923076923076925</v>
      </c>
      <c r="K51" s="77">
        <v>-38.461538461538467</v>
      </c>
      <c r="L51" s="77">
        <v>61.53846153846154</v>
      </c>
      <c r="M51" s="77">
        <v>0</v>
      </c>
    </row>
    <row r="52" spans="2:26" x14ac:dyDescent="0.25">
      <c r="B52" s="149">
        <v>43435</v>
      </c>
      <c r="C52" s="77">
        <v>62.5</v>
      </c>
      <c r="D52" s="77">
        <v>75</v>
      </c>
      <c r="E52" s="77">
        <v>81.25</v>
      </c>
      <c r="F52" s="77">
        <v>-18.75</v>
      </c>
      <c r="G52" s="77">
        <v>-62.5</v>
      </c>
      <c r="H52" s="77">
        <v>37.5</v>
      </c>
      <c r="I52" s="77">
        <v>37.5</v>
      </c>
      <c r="J52" s="77">
        <v>-18.75</v>
      </c>
      <c r="K52" s="77">
        <v>0</v>
      </c>
      <c r="L52" s="77">
        <v>87.5</v>
      </c>
      <c r="M52" s="77">
        <v>0</v>
      </c>
    </row>
    <row r="53" spans="2:26" x14ac:dyDescent="0.25">
      <c r="B53" s="149">
        <v>43525</v>
      </c>
      <c r="C53" s="2">
        <v>75</v>
      </c>
      <c r="D53" s="2">
        <v>93.75</v>
      </c>
      <c r="E53" s="2">
        <v>68.75</v>
      </c>
      <c r="F53" s="2">
        <v>-37.5</v>
      </c>
      <c r="G53" s="2">
        <v>-50</v>
      </c>
      <c r="H53" s="2">
        <v>68.75</v>
      </c>
      <c r="I53" s="2">
        <v>68.75</v>
      </c>
      <c r="J53" s="2">
        <v>25</v>
      </c>
      <c r="K53" s="2">
        <v>-6.25</v>
      </c>
      <c r="L53" s="2">
        <v>62.5</v>
      </c>
      <c r="M53" s="2">
        <v>0</v>
      </c>
    </row>
    <row r="54" spans="2:26" x14ac:dyDescent="0.25">
      <c r="B54" s="149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</row>
    <row r="55" spans="2:26" x14ac:dyDescent="0.25">
      <c r="B55" s="85" t="s">
        <v>23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224" t="s">
        <v>109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85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13.5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26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26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26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26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26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26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6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26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2:26" x14ac:dyDescent="0.25">
      <c r="B89" s="225" t="s">
        <v>110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2:26" x14ac:dyDescent="0.25">
      <c r="B90" s="22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5" spans="2:26" x14ac:dyDescent="0.25">
      <c r="B95" s="216" t="s">
        <v>1</v>
      </c>
    </row>
    <row r="96" spans="2:26" x14ac:dyDescent="0.25">
      <c r="C96" s="353" t="s">
        <v>6</v>
      </c>
      <c r="D96" s="353" t="s">
        <v>7</v>
      </c>
      <c r="E96" s="353" t="s">
        <v>8</v>
      </c>
      <c r="F96" s="353" t="s">
        <v>9</v>
      </c>
      <c r="G96" s="353" t="s">
        <v>10</v>
      </c>
      <c r="H96" s="353" t="s">
        <v>12</v>
      </c>
      <c r="I96" s="353" t="s">
        <v>11</v>
      </c>
      <c r="J96" s="353" t="s">
        <v>13</v>
      </c>
      <c r="K96" s="353" t="s">
        <v>107</v>
      </c>
      <c r="L96" s="353" t="s">
        <v>14</v>
      </c>
      <c r="M96" s="353" t="s">
        <v>15</v>
      </c>
    </row>
    <row r="97" spans="2:16384" x14ac:dyDescent="0.25">
      <c r="B97" s="217">
        <v>39539</v>
      </c>
      <c r="C97" s="218">
        <v>93.75</v>
      </c>
      <c r="D97" s="218">
        <v>81.25</v>
      </c>
      <c r="E97" s="218">
        <v>75</v>
      </c>
      <c r="F97" s="218">
        <v>31.25</v>
      </c>
      <c r="G97" s="218">
        <v>-6.25</v>
      </c>
      <c r="H97" s="218">
        <v>43.75</v>
      </c>
      <c r="I97" s="218">
        <v>-12.5</v>
      </c>
      <c r="J97" s="218">
        <v>56.25</v>
      </c>
      <c r="K97" s="218">
        <v>-31.25</v>
      </c>
      <c r="L97" s="218">
        <v>18.75</v>
      </c>
      <c r="M97" s="218">
        <v>-6.25</v>
      </c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  <c r="BI97" s="207"/>
      <c r="BJ97" s="207"/>
      <c r="BK97" s="207"/>
      <c r="BL97" s="207"/>
      <c r="BM97" s="207"/>
      <c r="BN97" s="207"/>
      <c r="BO97" s="207"/>
      <c r="BP97" s="207"/>
      <c r="BQ97" s="207"/>
      <c r="BR97" s="207"/>
      <c r="BS97" s="207"/>
      <c r="BT97" s="207"/>
      <c r="BU97" s="207"/>
      <c r="BV97" s="207"/>
      <c r="BW97" s="207"/>
      <c r="BX97" s="207"/>
      <c r="BY97" s="207"/>
      <c r="BZ97" s="207"/>
      <c r="CA97" s="207"/>
      <c r="CB97" s="207"/>
      <c r="CC97" s="207"/>
      <c r="CD97" s="207"/>
      <c r="CE97" s="207"/>
      <c r="CF97" s="207"/>
      <c r="CG97" s="207"/>
      <c r="CH97" s="207"/>
      <c r="CI97" s="207"/>
      <c r="CJ97" s="207"/>
      <c r="CK97" s="207"/>
      <c r="CL97" s="207"/>
      <c r="CM97" s="207"/>
      <c r="CN97" s="207"/>
      <c r="CO97" s="207"/>
      <c r="CP97" s="207"/>
      <c r="CQ97" s="207"/>
      <c r="CR97" s="207"/>
      <c r="CS97" s="207"/>
      <c r="CT97" s="207"/>
      <c r="CU97" s="207"/>
      <c r="CV97" s="207"/>
      <c r="CW97" s="207"/>
      <c r="CX97" s="207"/>
      <c r="CY97" s="207"/>
      <c r="CZ97" s="207"/>
      <c r="DA97" s="207"/>
      <c r="DB97" s="207"/>
      <c r="DC97" s="207"/>
      <c r="DD97" s="207"/>
      <c r="DE97" s="207"/>
      <c r="DF97" s="207"/>
      <c r="DG97" s="207"/>
      <c r="DH97" s="207"/>
      <c r="DI97" s="207"/>
      <c r="DJ97" s="207"/>
      <c r="DK97" s="207"/>
      <c r="DL97" s="207"/>
      <c r="DM97" s="207"/>
      <c r="DN97" s="207"/>
      <c r="DO97" s="207"/>
      <c r="DP97" s="207"/>
      <c r="DQ97" s="207"/>
      <c r="DR97" s="207"/>
      <c r="DS97" s="207"/>
      <c r="DT97" s="207"/>
      <c r="DU97" s="207"/>
      <c r="DV97" s="207"/>
      <c r="DW97" s="207"/>
      <c r="DX97" s="207"/>
      <c r="DY97" s="207"/>
      <c r="DZ97" s="207"/>
      <c r="EA97" s="207"/>
      <c r="EB97" s="207"/>
      <c r="EC97" s="207"/>
      <c r="ED97" s="207"/>
      <c r="EE97" s="207"/>
      <c r="EF97" s="207"/>
      <c r="EG97" s="207"/>
      <c r="EH97" s="207"/>
      <c r="EI97" s="207"/>
      <c r="EJ97" s="207"/>
      <c r="EK97" s="207"/>
      <c r="EL97" s="207"/>
      <c r="EM97" s="207"/>
      <c r="EN97" s="207"/>
      <c r="EO97" s="207"/>
      <c r="EP97" s="207"/>
      <c r="EQ97" s="207"/>
      <c r="ER97" s="207"/>
      <c r="ES97" s="207"/>
      <c r="ET97" s="207"/>
      <c r="EU97" s="207"/>
      <c r="EV97" s="207"/>
      <c r="EW97" s="207"/>
      <c r="EX97" s="207"/>
      <c r="EY97" s="207"/>
      <c r="EZ97" s="207"/>
      <c r="FA97" s="207"/>
      <c r="FB97" s="207"/>
      <c r="FC97" s="207"/>
      <c r="FD97" s="207"/>
      <c r="FE97" s="207"/>
      <c r="FF97" s="207"/>
      <c r="FG97" s="207"/>
      <c r="FH97" s="207"/>
      <c r="FI97" s="207"/>
      <c r="FJ97" s="207"/>
      <c r="FK97" s="207"/>
      <c r="FL97" s="207"/>
      <c r="FM97" s="207"/>
      <c r="FN97" s="207"/>
      <c r="FO97" s="207"/>
      <c r="FP97" s="207"/>
      <c r="FQ97" s="207"/>
      <c r="FR97" s="207"/>
      <c r="FS97" s="207"/>
      <c r="FT97" s="207"/>
      <c r="FU97" s="207"/>
      <c r="FV97" s="207"/>
      <c r="FW97" s="207"/>
      <c r="FX97" s="207"/>
      <c r="FY97" s="207"/>
      <c r="FZ97" s="207"/>
      <c r="GA97" s="207"/>
      <c r="GB97" s="207"/>
      <c r="GC97" s="207"/>
      <c r="GD97" s="207"/>
      <c r="GE97" s="207"/>
      <c r="GF97" s="207"/>
      <c r="GG97" s="207"/>
      <c r="GH97" s="207"/>
      <c r="GI97" s="207"/>
      <c r="GJ97" s="207"/>
      <c r="GK97" s="207"/>
      <c r="GL97" s="207"/>
      <c r="GM97" s="207"/>
      <c r="GN97" s="207"/>
      <c r="GO97" s="207"/>
      <c r="GP97" s="207"/>
      <c r="GQ97" s="207"/>
      <c r="GR97" s="207"/>
      <c r="GS97" s="207"/>
      <c r="GT97" s="207"/>
      <c r="GU97" s="207"/>
      <c r="GV97" s="207"/>
      <c r="GW97" s="207"/>
      <c r="GX97" s="207"/>
      <c r="GY97" s="207"/>
      <c r="GZ97" s="207"/>
      <c r="HA97" s="207"/>
      <c r="HB97" s="207"/>
      <c r="HC97" s="207"/>
      <c r="HD97" s="207"/>
      <c r="HE97" s="207"/>
      <c r="HF97" s="207"/>
      <c r="HG97" s="207"/>
      <c r="HH97" s="207"/>
      <c r="HI97" s="207"/>
      <c r="HJ97" s="207"/>
      <c r="HK97" s="207"/>
      <c r="HL97" s="207"/>
      <c r="HM97" s="207"/>
      <c r="HN97" s="207"/>
      <c r="HO97" s="207"/>
      <c r="HP97" s="207"/>
      <c r="HQ97" s="207"/>
      <c r="HR97" s="207"/>
      <c r="HS97" s="207"/>
      <c r="HT97" s="207"/>
      <c r="HU97" s="207"/>
      <c r="HV97" s="207"/>
      <c r="HW97" s="207"/>
      <c r="HX97" s="207"/>
      <c r="HY97" s="207"/>
      <c r="HZ97" s="207"/>
      <c r="IA97" s="207"/>
      <c r="IB97" s="207"/>
      <c r="IC97" s="207"/>
      <c r="ID97" s="207"/>
      <c r="IE97" s="207"/>
      <c r="IF97" s="207"/>
      <c r="IG97" s="207"/>
      <c r="IH97" s="207"/>
      <c r="II97" s="207"/>
      <c r="IJ97" s="207"/>
      <c r="IK97" s="207"/>
      <c r="IL97" s="207"/>
      <c r="IM97" s="207"/>
      <c r="IN97" s="207"/>
      <c r="IO97" s="207"/>
      <c r="IP97" s="207"/>
      <c r="IQ97" s="207"/>
      <c r="IR97" s="207"/>
      <c r="IS97" s="207"/>
      <c r="IT97" s="207"/>
      <c r="IU97" s="207"/>
      <c r="IV97" s="207"/>
      <c r="IW97" s="207"/>
      <c r="IX97" s="207"/>
      <c r="IY97" s="207"/>
      <c r="IZ97" s="207"/>
      <c r="JA97" s="207"/>
      <c r="JB97" s="207"/>
      <c r="JC97" s="207"/>
      <c r="JD97" s="207"/>
      <c r="JE97" s="207"/>
      <c r="JF97" s="207"/>
      <c r="JG97" s="207"/>
      <c r="JH97" s="207"/>
      <c r="JI97" s="207"/>
      <c r="JJ97" s="207"/>
      <c r="JK97" s="207"/>
      <c r="JL97" s="207"/>
      <c r="JM97" s="207"/>
      <c r="JN97" s="207"/>
      <c r="JO97" s="207"/>
      <c r="JP97" s="207"/>
      <c r="JQ97" s="207"/>
      <c r="JR97" s="207"/>
      <c r="JS97" s="207"/>
      <c r="JT97" s="207"/>
      <c r="JU97" s="207"/>
      <c r="JV97" s="207"/>
      <c r="JW97" s="207"/>
      <c r="JX97" s="207"/>
      <c r="JY97" s="207"/>
      <c r="JZ97" s="207"/>
      <c r="KA97" s="207"/>
      <c r="KB97" s="207"/>
      <c r="KC97" s="207"/>
      <c r="KD97" s="207"/>
      <c r="KE97" s="207"/>
      <c r="KF97" s="207"/>
      <c r="KG97" s="207"/>
      <c r="KH97" s="207"/>
      <c r="KI97" s="207"/>
      <c r="KJ97" s="207"/>
      <c r="KK97" s="207"/>
      <c r="KL97" s="207"/>
      <c r="KM97" s="207"/>
      <c r="KN97" s="207"/>
      <c r="KO97" s="207"/>
      <c r="KP97" s="207"/>
      <c r="KQ97" s="207"/>
      <c r="KR97" s="207"/>
      <c r="KS97" s="207"/>
      <c r="KT97" s="207"/>
      <c r="KU97" s="207"/>
      <c r="KV97" s="207"/>
      <c r="KW97" s="207"/>
      <c r="KX97" s="207"/>
      <c r="KY97" s="207"/>
      <c r="KZ97" s="207"/>
      <c r="LA97" s="207"/>
      <c r="LB97" s="207"/>
      <c r="LC97" s="207"/>
      <c r="LD97" s="207"/>
      <c r="LE97" s="207"/>
      <c r="LF97" s="207"/>
      <c r="LG97" s="207"/>
      <c r="LH97" s="207"/>
      <c r="LI97" s="207"/>
      <c r="LJ97" s="207"/>
      <c r="LK97" s="207"/>
      <c r="LL97" s="207"/>
      <c r="LM97" s="207"/>
      <c r="LN97" s="207"/>
      <c r="LO97" s="207"/>
      <c r="LP97" s="207"/>
      <c r="LQ97" s="207"/>
      <c r="LR97" s="207"/>
      <c r="LS97" s="207"/>
      <c r="LT97" s="207"/>
      <c r="LU97" s="207"/>
      <c r="LV97" s="207"/>
      <c r="LW97" s="207"/>
      <c r="LX97" s="207"/>
      <c r="LY97" s="207"/>
      <c r="LZ97" s="207"/>
      <c r="MA97" s="207"/>
      <c r="MB97" s="207"/>
      <c r="MC97" s="207"/>
      <c r="MD97" s="207"/>
      <c r="ME97" s="207"/>
      <c r="MF97" s="207"/>
      <c r="MG97" s="207"/>
      <c r="MH97" s="207"/>
      <c r="MI97" s="207"/>
      <c r="MJ97" s="207"/>
      <c r="MK97" s="207"/>
      <c r="ML97" s="207"/>
      <c r="MM97" s="207"/>
      <c r="MN97" s="207"/>
      <c r="MO97" s="207"/>
      <c r="MP97" s="207"/>
      <c r="MQ97" s="207"/>
      <c r="MR97" s="207"/>
      <c r="MS97" s="207"/>
      <c r="MT97" s="207"/>
      <c r="MU97" s="207"/>
      <c r="MV97" s="207"/>
      <c r="MW97" s="207"/>
      <c r="MX97" s="207"/>
      <c r="MY97" s="207"/>
      <c r="MZ97" s="207"/>
      <c r="NA97" s="207"/>
      <c r="NB97" s="207"/>
      <c r="NC97" s="207"/>
      <c r="ND97" s="207"/>
      <c r="NE97" s="207"/>
      <c r="NF97" s="207"/>
      <c r="NG97" s="207"/>
      <c r="NH97" s="207"/>
      <c r="NI97" s="207"/>
      <c r="NJ97" s="207"/>
      <c r="NK97" s="207"/>
      <c r="NL97" s="207"/>
      <c r="NM97" s="207"/>
      <c r="NN97" s="207"/>
      <c r="NO97" s="207"/>
      <c r="NP97" s="207"/>
      <c r="NQ97" s="207"/>
      <c r="NR97" s="207"/>
      <c r="NS97" s="207"/>
      <c r="NT97" s="207"/>
      <c r="NU97" s="207"/>
      <c r="NV97" s="207"/>
      <c r="NW97" s="207"/>
      <c r="NX97" s="207"/>
      <c r="NY97" s="207"/>
      <c r="NZ97" s="207"/>
      <c r="OA97" s="207"/>
      <c r="OB97" s="207"/>
      <c r="OC97" s="207"/>
      <c r="OD97" s="207"/>
      <c r="OE97" s="207"/>
      <c r="OF97" s="207"/>
      <c r="OG97" s="207"/>
      <c r="OH97" s="207"/>
      <c r="OI97" s="207"/>
      <c r="OJ97" s="207"/>
      <c r="OK97" s="207"/>
      <c r="OL97" s="207"/>
      <c r="OM97" s="207"/>
      <c r="ON97" s="207"/>
      <c r="OO97" s="207"/>
      <c r="OP97" s="207"/>
      <c r="OQ97" s="207"/>
      <c r="OR97" s="207"/>
      <c r="OS97" s="207"/>
      <c r="OT97" s="207"/>
      <c r="OU97" s="207"/>
      <c r="OV97" s="207"/>
      <c r="OW97" s="207"/>
      <c r="OX97" s="207"/>
      <c r="OY97" s="207"/>
      <c r="OZ97" s="207"/>
      <c r="PA97" s="207"/>
      <c r="PB97" s="207"/>
      <c r="PC97" s="207"/>
      <c r="PD97" s="207"/>
      <c r="PE97" s="207"/>
      <c r="PF97" s="207"/>
      <c r="PG97" s="207"/>
      <c r="PH97" s="207"/>
      <c r="PI97" s="207"/>
      <c r="PJ97" s="207"/>
      <c r="PK97" s="207"/>
      <c r="PL97" s="207"/>
      <c r="PM97" s="207"/>
      <c r="PN97" s="207"/>
      <c r="PO97" s="207"/>
      <c r="PP97" s="207"/>
      <c r="PQ97" s="207"/>
      <c r="PR97" s="207"/>
      <c r="PS97" s="207"/>
      <c r="PT97" s="207"/>
      <c r="PU97" s="207"/>
      <c r="PV97" s="207"/>
      <c r="PW97" s="207"/>
      <c r="PX97" s="207"/>
      <c r="PY97" s="207"/>
      <c r="PZ97" s="207"/>
      <c r="QA97" s="207"/>
      <c r="QB97" s="207"/>
      <c r="QC97" s="207"/>
      <c r="QD97" s="207"/>
      <c r="QE97" s="207"/>
      <c r="QF97" s="207"/>
      <c r="QG97" s="207"/>
      <c r="QH97" s="207"/>
      <c r="QI97" s="207"/>
      <c r="QJ97" s="207"/>
      <c r="QK97" s="207"/>
      <c r="QL97" s="207"/>
      <c r="QM97" s="207"/>
      <c r="QN97" s="207"/>
      <c r="QO97" s="207"/>
      <c r="QP97" s="207"/>
      <c r="QQ97" s="207"/>
      <c r="QR97" s="207"/>
      <c r="QS97" s="207"/>
      <c r="QT97" s="207"/>
      <c r="QU97" s="207"/>
      <c r="QV97" s="207"/>
      <c r="QW97" s="207"/>
      <c r="QX97" s="207"/>
      <c r="QY97" s="207"/>
      <c r="QZ97" s="207"/>
      <c r="RA97" s="207"/>
      <c r="RB97" s="207"/>
      <c r="RC97" s="207"/>
      <c r="RD97" s="207"/>
      <c r="RE97" s="207"/>
      <c r="RF97" s="207"/>
      <c r="RG97" s="207"/>
      <c r="RH97" s="207"/>
      <c r="RI97" s="207"/>
      <c r="RJ97" s="207"/>
      <c r="RK97" s="207"/>
      <c r="RL97" s="207"/>
      <c r="RM97" s="207"/>
      <c r="RN97" s="207"/>
      <c r="RO97" s="207"/>
      <c r="RP97" s="207"/>
      <c r="RQ97" s="207"/>
      <c r="RR97" s="207"/>
      <c r="RS97" s="207"/>
      <c r="RT97" s="207"/>
      <c r="RU97" s="207"/>
      <c r="RV97" s="207"/>
      <c r="RW97" s="207"/>
      <c r="RX97" s="207"/>
      <c r="RY97" s="207"/>
      <c r="RZ97" s="207"/>
      <c r="SA97" s="207"/>
      <c r="SB97" s="207"/>
      <c r="SC97" s="207"/>
      <c r="SD97" s="207"/>
      <c r="SE97" s="207"/>
      <c r="SF97" s="207"/>
      <c r="SG97" s="207"/>
      <c r="SH97" s="207"/>
      <c r="SI97" s="207"/>
      <c r="SJ97" s="207"/>
      <c r="SK97" s="207"/>
      <c r="SL97" s="207"/>
      <c r="SM97" s="207"/>
      <c r="SN97" s="207"/>
      <c r="SO97" s="207"/>
      <c r="SP97" s="207"/>
      <c r="SQ97" s="207"/>
      <c r="SR97" s="207"/>
      <c r="SS97" s="207"/>
      <c r="ST97" s="207"/>
      <c r="SU97" s="207"/>
      <c r="SV97" s="207"/>
      <c r="SW97" s="207"/>
      <c r="SX97" s="207"/>
      <c r="SY97" s="207"/>
      <c r="SZ97" s="207"/>
      <c r="TA97" s="207"/>
      <c r="TB97" s="207"/>
      <c r="TC97" s="207"/>
      <c r="TD97" s="207"/>
      <c r="TE97" s="207"/>
      <c r="TF97" s="207"/>
      <c r="TG97" s="207"/>
      <c r="TH97" s="207"/>
      <c r="TI97" s="207"/>
      <c r="TJ97" s="207"/>
      <c r="TK97" s="207"/>
      <c r="TL97" s="207"/>
      <c r="TM97" s="207"/>
      <c r="TN97" s="207"/>
      <c r="TO97" s="207"/>
      <c r="TP97" s="207"/>
      <c r="TQ97" s="207"/>
      <c r="TR97" s="207"/>
      <c r="TS97" s="207"/>
      <c r="TT97" s="207"/>
      <c r="TU97" s="207"/>
      <c r="TV97" s="207"/>
      <c r="TW97" s="207"/>
      <c r="TX97" s="207"/>
      <c r="TY97" s="207"/>
      <c r="TZ97" s="207"/>
      <c r="UA97" s="207"/>
      <c r="UB97" s="207"/>
      <c r="UC97" s="207"/>
      <c r="UD97" s="207"/>
      <c r="UE97" s="207"/>
      <c r="UF97" s="207"/>
      <c r="UG97" s="207"/>
      <c r="UH97" s="207"/>
      <c r="UI97" s="207"/>
      <c r="UJ97" s="207"/>
      <c r="UK97" s="207"/>
      <c r="UL97" s="207"/>
      <c r="UM97" s="207"/>
      <c r="UN97" s="207"/>
      <c r="UO97" s="207"/>
      <c r="UP97" s="207"/>
      <c r="UQ97" s="207"/>
      <c r="UR97" s="207"/>
      <c r="US97" s="207"/>
      <c r="UT97" s="207"/>
      <c r="UU97" s="207"/>
      <c r="UV97" s="207"/>
      <c r="UW97" s="207"/>
      <c r="UX97" s="207"/>
      <c r="UY97" s="207"/>
      <c r="UZ97" s="207"/>
      <c r="VA97" s="207"/>
      <c r="VB97" s="207"/>
      <c r="VC97" s="207"/>
      <c r="VD97" s="207"/>
      <c r="VE97" s="207"/>
      <c r="VF97" s="207"/>
      <c r="VG97" s="207"/>
      <c r="VH97" s="207"/>
      <c r="VI97" s="207"/>
      <c r="VJ97" s="207"/>
      <c r="VK97" s="207"/>
      <c r="VL97" s="207"/>
      <c r="VM97" s="207"/>
      <c r="VN97" s="207"/>
      <c r="VO97" s="207"/>
      <c r="VP97" s="207"/>
      <c r="VQ97" s="207"/>
      <c r="VR97" s="207"/>
      <c r="VS97" s="207"/>
      <c r="VT97" s="207"/>
      <c r="VU97" s="207"/>
      <c r="VV97" s="207"/>
      <c r="VW97" s="207"/>
      <c r="VX97" s="207"/>
      <c r="VY97" s="207"/>
      <c r="VZ97" s="207"/>
      <c r="WA97" s="207"/>
      <c r="WB97" s="207"/>
      <c r="WC97" s="207"/>
      <c r="WD97" s="207"/>
      <c r="WE97" s="207"/>
      <c r="WF97" s="207"/>
      <c r="WG97" s="207"/>
      <c r="WH97" s="207"/>
      <c r="WI97" s="207"/>
      <c r="WJ97" s="207"/>
      <c r="WK97" s="207"/>
      <c r="WL97" s="207"/>
      <c r="WM97" s="207"/>
      <c r="WN97" s="207"/>
      <c r="WO97" s="207"/>
      <c r="WP97" s="207"/>
      <c r="WQ97" s="207"/>
      <c r="WR97" s="207"/>
      <c r="WS97" s="207"/>
      <c r="WT97" s="207"/>
      <c r="WU97" s="207"/>
      <c r="WV97" s="207"/>
      <c r="WW97" s="207"/>
      <c r="WX97" s="207"/>
      <c r="WY97" s="207"/>
      <c r="WZ97" s="207"/>
      <c r="XA97" s="207"/>
      <c r="XB97" s="207"/>
      <c r="XC97" s="207"/>
      <c r="XD97" s="207"/>
      <c r="XE97" s="207"/>
      <c r="XF97" s="207"/>
      <c r="XG97" s="207"/>
      <c r="XH97" s="207"/>
      <c r="XI97" s="207"/>
      <c r="XJ97" s="207"/>
      <c r="XK97" s="207"/>
      <c r="XL97" s="207"/>
      <c r="XM97" s="207"/>
      <c r="XN97" s="207"/>
      <c r="XO97" s="207"/>
      <c r="XP97" s="207"/>
      <c r="XQ97" s="207"/>
      <c r="XR97" s="207"/>
      <c r="XS97" s="207"/>
      <c r="XT97" s="207"/>
      <c r="XU97" s="207"/>
      <c r="XV97" s="207"/>
      <c r="XW97" s="207"/>
      <c r="XX97" s="207"/>
      <c r="XY97" s="207"/>
      <c r="XZ97" s="207"/>
      <c r="YA97" s="207"/>
      <c r="YB97" s="207"/>
      <c r="YC97" s="207"/>
      <c r="YD97" s="207"/>
      <c r="YE97" s="207"/>
      <c r="YF97" s="207"/>
      <c r="YG97" s="207"/>
      <c r="YH97" s="207"/>
      <c r="YI97" s="207"/>
      <c r="YJ97" s="207"/>
      <c r="YK97" s="207"/>
      <c r="YL97" s="207"/>
      <c r="YM97" s="207"/>
      <c r="YN97" s="207"/>
      <c r="YO97" s="207"/>
      <c r="YP97" s="207"/>
      <c r="YQ97" s="207"/>
      <c r="YR97" s="207"/>
      <c r="YS97" s="207"/>
      <c r="YT97" s="207"/>
      <c r="YU97" s="207"/>
      <c r="YV97" s="207"/>
      <c r="YW97" s="207"/>
      <c r="YX97" s="207"/>
      <c r="YY97" s="207"/>
      <c r="YZ97" s="207"/>
      <c r="ZA97" s="207"/>
      <c r="ZB97" s="207"/>
      <c r="ZC97" s="207"/>
      <c r="ZD97" s="207"/>
      <c r="ZE97" s="207"/>
      <c r="ZF97" s="207"/>
      <c r="ZG97" s="207"/>
      <c r="ZH97" s="207"/>
      <c r="ZI97" s="207"/>
      <c r="ZJ97" s="207"/>
      <c r="ZK97" s="207"/>
      <c r="ZL97" s="207"/>
      <c r="ZM97" s="207"/>
      <c r="ZN97" s="207"/>
      <c r="ZO97" s="207"/>
      <c r="ZP97" s="207"/>
      <c r="ZQ97" s="207"/>
      <c r="ZR97" s="207"/>
      <c r="ZS97" s="207"/>
      <c r="ZT97" s="207"/>
      <c r="ZU97" s="207"/>
      <c r="ZV97" s="207"/>
      <c r="ZW97" s="207"/>
      <c r="ZX97" s="207"/>
      <c r="ZY97" s="207"/>
      <c r="ZZ97" s="207"/>
      <c r="AAA97" s="207"/>
      <c r="AAB97" s="207"/>
      <c r="AAC97" s="207"/>
      <c r="AAD97" s="207"/>
      <c r="AAE97" s="207"/>
      <c r="AAF97" s="207"/>
      <c r="AAG97" s="207"/>
      <c r="AAH97" s="207"/>
      <c r="AAI97" s="207"/>
      <c r="AAJ97" s="207"/>
      <c r="AAK97" s="207"/>
      <c r="AAL97" s="207"/>
      <c r="AAM97" s="207"/>
      <c r="AAN97" s="207"/>
      <c r="AAO97" s="207"/>
      <c r="AAP97" s="207"/>
      <c r="AAQ97" s="207"/>
      <c r="AAR97" s="207"/>
      <c r="AAS97" s="207"/>
      <c r="AAT97" s="207"/>
      <c r="AAU97" s="207"/>
      <c r="AAV97" s="207"/>
      <c r="AAW97" s="207"/>
      <c r="AAX97" s="207"/>
      <c r="AAY97" s="207"/>
      <c r="AAZ97" s="207"/>
      <c r="ABA97" s="207"/>
      <c r="ABB97" s="207"/>
      <c r="ABC97" s="207"/>
      <c r="ABD97" s="207"/>
      <c r="ABE97" s="207"/>
      <c r="ABF97" s="207"/>
      <c r="ABG97" s="207"/>
      <c r="ABH97" s="207"/>
      <c r="ABI97" s="207"/>
      <c r="ABJ97" s="207"/>
      <c r="ABK97" s="207"/>
      <c r="ABL97" s="207"/>
      <c r="ABM97" s="207"/>
      <c r="ABN97" s="207"/>
      <c r="ABO97" s="207"/>
      <c r="ABP97" s="207"/>
      <c r="ABQ97" s="207"/>
      <c r="ABR97" s="207"/>
      <c r="ABS97" s="207"/>
      <c r="ABT97" s="207"/>
      <c r="ABU97" s="207"/>
      <c r="ABV97" s="207"/>
      <c r="ABW97" s="207"/>
      <c r="ABX97" s="207"/>
      <c r="ABY97" s="207"/>
      <c r="ABZ97" s="207"/>
      <c r="ACA97" s="207"/>
      <c r="ACB97" s="207"/>
      <c r="ACC97" s="207"/>
      <c r="ACD97" s="207"/>
      <c r="ACE97" s="207"/>
      <c r="ACF97" s="207"/>
      <c r="ACG97" s="207"/>
      <c r="ACH97" s="207"/>
      <c r="ACI97" s="207"/>
      <c r="ACJ97" s="207"/>
      <c r="ACK97" s="207"/>
      <c r="ACL97" s="207"/>
      <c r="ACM97" s="207"/>
      <c r="ACN97" s="207"/>
      <c r="ACO97" s="207"/>
      <c r="ACP97" s="207"/>
      <c r="ACQ97" s="207"/>
      <c r="ACR97" s="207"/>
      <c r="ACS97" s="207"/>
      <c r="ACT97" s="207"/>
      <c r="ACU97" s="207"/>
      <c r="ACV97" s="207"/>
      <c r="ACW97" s="207"/>
      <c r="ACX97" s="207"/>
      <c r="ACY97" s="207"/>
      <c r="ACZ97" s="207"/>
      <c r="ADA97" s="207"/>
      <c r="ADB97" s="207"/>
      <c r="ADC97" s="207"/>
      <c r="ADD97" s="207"/>
      <c r="ADE97" s="207"/>
      <c r="ADF97" s="207"/>
      <c r="ADG97" s="207"/>
      <c r="ADH97" s="207"/>
      <c r="ADI97" s="207"/>
      <c r="ADJ97" s="207"/>
      <c r="ADK97" s="207"/>
      <c r="ADL97" s="207"/>
      <c r="ADM97" s="207"/>
      <c r="ADN97" s="207"/>
      <c r="ADO97" s="207"/>
      <c r="ADP97" s="207"/>
      <c r="ADQ97" s="207"/>
      <c r="ADR97" s="207"/>
      <c r="ADS97" s="207"/>
      <c r="ADT97" s="207"/>
      <c r="ADU97" s="207"/>
      <c r="ADV97" s="207"/>
      <c r="ADW97" s="207"/>
      <c r="ADX97" s="207"/>
      <c r="ADY97" s="207"/>
      <c r="ADZ97" s="207"/>
      <c r="AEA97" s="207"/>
      <c r="AEB97" s="207"/>
      <c r="AEC97" s="207"/>
      <c r="AED97" s="207"/>
      <c r="AEE97" s="207"/>
      <c r="AEF97" s="207"/>
      <c r="AEG97" s="207"/>
      <c r="AEH97" s="207"/>
      <c r="AEI97" s="207"/>
      <c r="AEJ97" s="207"/>
      <c r="AEK97" s="207"/>
      <c r="AEL97" s="207"/>
      <c r="AEM97" s="207"/>
      <c r="AEN97" s="207"/>
      <c r="AEO97" s="207"/>
      <c r="AEP97" s="207"/>
      <c r="AEQ97" s="207"/>
      <c r="AER97" s="207"/>
      <c r="AES97" s="207"/>
      <c r="AET97" s="207"/>
      <c r="AEU97" s="207"/>
      <c r="AEV97" s="207"/>
      <c r="AEW97" s="207"/>
      <c r="AEX97" s="207"/>
      <c r="AEY97" s="207"/>
      <c r="AEZ97" s="207"/>
      <c r="AFA97" s="207"/>
      <c r="AFB97" s="207"/>
      <c r="AFC97" s="207"/>
      <c r="AFD97" s="207"/>
      <c r="AFE97" s="207"/>
      <c r="AFF97" s="207"/>
      <c r="AFG97" s="207"/>
      <c r="AFH97" s="207"/>
      <c r="AFI97" s="207"/>
      <c r="AFJ97" s="207"/>
      <c r="AFK97" s="207"/>
      <c r="AFL97" s="207"/>
      <c r="AFM97" s="207"/>
      <c r="AFN97" s="207"/>
      <c r="AFO97" s="207"/>
      <c r="AFP97" s="207"/>
      <c r="AFQ97" s="207"/>
      <c r="AFR97" s="207"/>
      <c r="AFS97" s="207"/>
      <c r="AFT97" s="207"/>
      <c r="AFU97" s="207"/>
      <c r="AFV97" s="207"/>
      <c r="AFW97" s="207"/>
      <c r="AFX97" s="207"/>
      <c r="AFY97" s="207"/>
      <c r="AFZ97" s="207"/>
      <c r="AGA97" s="207"/>
      <c r="AGB97" s="207"/>
      <c r="AGC97" s="207"/>
      <c r="AGD97" s="207"/>
      <c r="AGE97" s="207"/>
      <c r="AGF97" s="207"/>
      <c r="AGG97" s="207"/>
      <c r="AGH97" s="207"/>
      <c r="AGI97" s="207"/>
      <c r="AGJ97" s="207"/>
      <c r="AGK97" s="207"/>
      <c r="AGL97" s="207"/>
      <c r="AGM97" s="207"/>
      <c r="AGN97" s="207"/>
      <c r="AGO97" s="207"/>
      <c r="AGP97" s="207"/>
      <c r="AGQ97" s="207"/>
      <c r="AGR97" s="207"/>
      <c r="AGS97" s="207"/>
      <c r="AGT97" s="207"/>
      <c r="AGU97" s="207"/>
      <c r="AGV97" s="207"/>
      <c r="AGW97" s="207"/>
      <c r="AGX97" s="207"/>
      <c r="AGY97" s="207"/>
      <c r="AGZ97" s="207"/>
      <c r="AHA97" s="207"/>
      <c r="AHB97" s="207"/>
      <c r="AHC97" s="207"/>
      <c r="AHD97" s="207"/>
      <c r="AHE97" s="207"/>
      <c r="AHF97" s="207"/>
      <c r="AHG97" s="207"/>
      <c r="AHH97" s="207"/>
      <c r="AHI97" s="207"/>
      <c r="AHJ97" s="207"/>
      <c r="AHK97" s="207"/>
      <c r="AHL97" s="207"/>
      <c r="AHM97" s="207"/>
      <c r="AHN97" s="207"/>
      <c r="AHO97" s="207"/>
      <c r="AHP97" s="207"/>
      <c r="AHQ97" s="207"/>
      <c r="AHR97" s="207"/>
      <c r="AHS97" s="207"/>
      <c r="AHT97" s="207"/>
      <c r="AHU97" s="207"/>
      <c r="AHV97" s="207"/>
      <c r="AHW97" s="207"/>
      <c r="AHX97" s="207"/>
      <c r="AHY97" s="207"/>
      <c r="AHZ97" s="207"/>
      <c r="AIA97" s="207"/>
      <c r="AIB97" s="207"/>
      <c r="AIC97" s="207"/>
      <c r="AID97" s="207"/>
      <c r="AIE97" s="207"/>
      <c r="AIF97" s="207"/>
      <c r="AIG97" s="207"/>
      <c r="AIH97" s="207"/>
      <c r="AII97" s="207"/>
      <c r="AIJ97" s="207"/>
      <c r="AIK97" s="207"/>
      <c r="AIL97" s="207"/>
      <c r="AIM97" s="207"/>
      <c r="AIN97" s="207"/>
      <c r="AIO97" s="207"/>
      <c r="AIP97" s="207"/>
      <c r="AIQ97" s="207"/>
      <c r="AIR97" s="207"/>
      <c r="AIS97" s="207"/>
      <c r="AIT97" s="207"/>
      <c r="AIU97" s="207"/>
      <c r="AIV97" s="207"/>
      <c r="AIW97" s="207"/>
      <c r="AIX97" s="207"/>
      <c r="AIY97" s="207"/>
      <c r="AIZ97" s="207"/>
      <c r="AJA97" s="207"/>
      <c r="AJB97" s="207"/>
      <c r="AJC97" s="207"/>
      <c r="AJD97" s="207"/>
      <c r="AJE97" s="207"/>
      <c r="AJF97" s="207"/>
      <c r="AJG97" s="207"/>
      <c r="AJH97" s="207"/>
      <c r="AJI97" s="207"/>
      <c r="AJJ97" s="207"/>
      <c r="AJK97" s="207"/>
      <c r="AJL97" s="207"/>
      <c r="AJM97" s="207"/>
      <c r="AJN97" s="207"/>
      <c r="AJO97" s="207"/>
      <c r="AJP97" s="207"/>
      <c r="AJQ97" s="207"/>
      <c r="AJR97" s="207"/>
      <c r="AJS97" s="207"/>
      <c r="AJT97" s="207"/>
      <c r="AJU97" s="207"/>
      <c r="AJV97" s="207"/>
      <c r="AJW97" s="207"/>
      <c r="AJX97" s="207"/>
      <c r="AJY97" s="207"/>
      <c r="AJZ97" s="207"/>
      <c r="AKA97" s="207"/>
      <c r="AKB97" s="207"/>
      <c r="AKC97" s="207"/>
      <c r="AKD97" s="207"/>
      <c r="AKE97" s="207"/>
      <c r="AKF97" s="207"/>
      <c r="AKG97" s="207"/>
      <c r="AKH97" s="207"/>
      <c r="AKI97" s="207"/>
      <c r="AKJ97" s="207"/>
      <c r="AKK97" s="207"/>
      <c r="AKL97" s="207"/>
      <c r="AKM97" s="207"/>
      <c r="AKN97" s="207"/>
      <c r="AKO97" s="207"/>
      <c r="AKP97" s="207"/>
      <c r="AKQ97" s="207"/>
      <c r="AKR97" s="207"/>
      <c r="AKS97" s="207"/>
      <c r="AKT97" s="207"/>
      <c r="AKU97" s="207"/>
      <c r="AKV97" s="207"/>
      <c r="AKW97" s="207"/>
      <c r="AKX97" s="207"/>
      <c r="AKY97" s="207"/>
      <c r="AKZ97" s="207"/>
      <c r="ALA97" s="207"/>
      <c r="ALB97" s="207"/>
      <c r="ALC97" s="207"/>
      <c r="ALD97" s="207"/>
      <c r="ALE97" s="207"/>
      <c r="ALF97" s="207"/>
      <c r="ALG97" s="207"/>
      <c r="ALH97" s="207"/>
      <c r="ALI97" s="207"/>
      <c r="ALJ97" s="207"/>
      <c r="ALK97" s="207"/>
      <c r="ALL97" s="207"/>
      <c r="ALM97" s="207"/>
      <c r="ALN97" s="207"/>
      <c r="ALO97" s="207"/>
      <c r="ALP97" s="207"/>
      <c r="ALQ97" s="207"/>
      <c r="ALR97" s="207"/>
      <c r="ALS97" s="207"/>
      <c r="ALT97" s="207"/>
      <c r="ALU97" s="207"/>
      <c r="ALV97" s="207"/>
      <c r="ALW97" s="207"/>
      <c r="ALX97" s="207"/>
      <c r="ALY97" s="207"/>
      <c r="ALZ97" s="207"/>
      <c r="AMA97" s="207"/>
      <c r="AMB97" s="207"/>
      <c r="AMC97" s="207"/>
      <c r="AMD97" s="207"/>
      <c r="AME97" s="207"/>
      <c r="AMF97" s="207"/>
      <c r="AMG97" s="207"/>
      <c r="AMH97" s="207"/>
      <c r="AMI97" s="207"/>
      <c r="AMJ97" s="207"/>
      <c r="AMK97" s="207"/>
      <c r="AML97" s="207"/>
      <c r="AMM97" s="207"/>
      <c r="AMN97" s="207"/>
      <c r="AMO97" s="207"/>
      <c r="AMP97" s="207"/>
      <c r="AMQ97" s="207"/>
      <c r="AMR97" s="207"/>
      <c r="AMS97" s="207"/>
      <c r="AMT97" s="207"/>
      <c r="AMU97" s="207"/>
      <c r="AMV97" s="207"/>
      <c r="AMW97" s="207"/>
      <c r="AMX97" s="207"/>
      <c r="AMY97" s="207"/>
      <c r="AMZ97" s="207"/>
      <c r="ANA97" s="207"/>
      <c r="ANB97" s="207"/>
      <c r="ANC97" s="207"/>
      <c r="AND97" s="207"/>
      <c r="ANE97" s="207"/>
      <c r="ANF97" s="207"/>
      <c r="ANG97" s="207"/>
      <c r="ANH97" s="207"/>
      <c r="ANI97" s="207"/>
      <c r="ANJ97" s="207"/>
      <c r="ANK97" s="207"/>
      <c r="ANL97" s="207"/>
      <c r="ANM97" s="207"/>
      <c r="ANN97" s="207"/>
      <c r="ANO97" s="207"/>
      <c r="ANP97" s="207"/>
      <c r="ANQ97" s="207"/>
      <c r="ANR97" s="207"/>
      <c r="ANS97" s="207"/>
      <c r="ANT97" s="207"/>
      <c r="ANU97" s="207"/>
      <c r="ANV97" s="207"/>
      <c r="ANW97" s="207"/>
      <c r="ANX97" s="207"/>
      <c r="ANY97" s="207"/>
      <c r="ANZ97" s="207"/>
      <c r="AOA97" s="207"/>
      <c r="AOB97" s="207"/>
      <c r="AOC97" s="207"/>
      <c r="AOD97" s="207"/>
      <c r="AOE97" s="207"/>
      <c r="AOF97" s="207"/>
      <c r="AOG97" s="207"/>
      <c r="AOH97" s="207"/>
      <c r="AOI97" s="207"/>
      <c r="AOJ97" s="207"/>
      <c r="AOK97" s="207"/>
      <c r="AOL97" s="207"/>
      <c r="AOM97" s="207"/>
      <c r="AON97" s="207"/>
      <c r="AOO97" s="207"/>
      <c r="AOP97" s="207"/>
      <c r="AOQ97" s="207"/>
      <c r="AOR97" s="207"/>
      <c r="AOS97" s="207"/>
      <c r="AOT97" s="207"/>
      <c r="AOU97" s="207"/>
      <c r="AOV97" s="207"/>
      <c r="AOW97" s="207"/>
      <c r="AOX97" s="207"/>
      <c r="AOY97" s="207"/>
      <c r="AOZ97" s="207"/>
      <c r="APA97" s="207"/>
      <c r="APB97" s="207"/>
      <c r="APC97" s="207"/>
      <c r="APD97" s="207"/>
      <c r="APE97" s="207"/>
      <c r="APF97" s="207"/>
      <c r="APG97" s="207"/>
      <c r="APH97" s="207"/>
      <c r="API97" s="207"/>
      <c r="APJ97" s="207"/>
      <c r="APK97" s="207"/>
      <c r="APL97" s="207"/>
      <c r="APM97" s="207"/>
      <c r="APN97" s="207"/>
      <c r="APO97" s="207"/>
      <c r="APP97" s="207"/>
      <c r="APQ97" s="207"/>
      <c r="APR97" s="207"/>
      <c r="APS97" s="207"/>
      <c r="APT97" s="207"/>
      <c r="APU97" s="207"/>
      <c r="APV97" s="207"/>
      <c r="APW97" s="207"/>
      <c r="APX97" s="207"/>
      <c r="APY97" s="207"/>
      <c r="APZ97" s="207"/>
      <c r="AQA97" s="207"/>
      <c r="AQB97" s="207"/>
      <c r="AQC97" s="207"/>
      <c r="AQD97" s="207"/>
      <c r="AQE97" s="207"/>
      <c r="AQF97" s="207"/>
      <c r="AQG97" s="207"/>
      <c r="AQH97" s="207"/>
      <c r="AQI97" s="207"/>
      <c r="AQJ97" s="207"/>
      <c r="AQK97" s="207"/>
      <c r="AQL97" s="207"/>
      <c r="AQM97" s="207"/>
      <c r="AQN97" s="207"/>
      <c r="AQO97" s="207"/>
      <c r="AQP97" s="207"/>
      <c r="AQQ97" s="207"/>
      <c r="AQR97" s="207"/>
      <c r="AQS97" s="207"/>
      <c r="AQT97" s="207"/>
      <c r="AQU97" s="207"/>
      <c r="AQV97" s="207"/>
      <c r="AQW97" s="207"/>
      <c r="AQX97" s="207"/>
      <c r="AQY97" s="207"/>
      <c r="AQZ97" s="207"/>
      <c r="ARA97" s="207"/>
      <c r="ARB97" s="207"/>
      <c r="ARC97" s="207"/>
      <c r="ARD97" s="207"/>
      <c r="ARE97" s="207"/>
      <c r="ARF97" s="207"/>
      <c r="ARG97" s="207"/>
      <c r="ARH97" s="207"/>
      <c r="ARI97" s="207"/>
      <c r="ARJ97" s="207"/>
      <c r="ARK97" s="207"/>
      <c r="ARL97" s="207"/>
      <c r="ARM97" s="207"/>
      <c r="ARN97" s="207"/>
      <c r="ARO97" s="207"/>
      <c r="ARP97" s="207"/>
      <c r="ARQ97" s="207"/>
      <c r="ARR97" s="207"/>
      <c r="ARS97" s="207"/>
      <c r="ART97" s="207"/>
      <c r="ARU97" s="207"/>
      <c r="ARV97" s="207"/>
      <c r="ARW97" s="207"/>
      <c r="ARX97" s="207"/>
      <c r="ARY97" s="207"/>
      <c r="ARZ97" s="207"/>
      <c r="ASA97" s="207"/>
      <c r="ASB97" s="207"/>
      <c r="ASC97" s="207"/>
      <c r="ASD97" s="207"/>
      <c r="ASE97" s="207"/>
      <c r="ASF97" s="207"/>
      <c r="ASG97" s="207"/>
      <c r="ASH97" s="207"/>
      <c r="ASI97" s="207"/>
      <c r="ASJ97" s="207"/>
      <c r="ASK97" s="207"/>
      <c r="ASL97" s="207"/>
      <c r="ASM97" s="207"/>
      <c r="ASN97" s="207"/>
      <c r="ASO97" s="207"/>
      <c r="ASP97" s="207"/>
      <c r="ASQ97" s="207"/>
      <c r="ASR97" s="207"/>
      <c r="ASS97" s="207"/>
      <c r="AST97" s="207"/>
      <c r="ASU97" s="207"/>
      <c r="ASV97" s="207"/>
      <c r="ASW97" s="207"/>
      <c r="ASX97" s="207"/>
      <c r="ASY97" s="207"/>
      <c r="ASZ97" s="207"/>
      <c r="ATA97" s="207"/>
      <c r="ATB97" s="207"/>
      <c r="ATC97" s="207"/>
      <c r="ATD97" s="207"/>
      <c r="ATE97" s="207"/>
      <c r="ATF97" s="207"/>
      <c r="ATG97" s="207"/>
      <c r="ATH97" s="207"/>
      <c r="ATI97" s="207"/>
      <c r="ATJ97" s="207"/>
      <c r="ATK97" s="207"/>
      <c r="ATL97" s="207"/>
      <c r="ATM97" s="207"/>
      <c r="ATN97" s="207"/>
      <c r="ATO97" s="207"/>
      <c r="ATP97" s="207"/>
      <c r="ATQ97" s="207"/>
      <c r="ATR97" s="207"/>
      <c r="ATS97" s="207"/>
      <c r="ATT97" s="207"/>
      <c r="ATU97" s="207"/>
      <c r="ATV97" s="207"/>
      <c r="ATW97" s="207"/>
      <c r="ATX97" s="207"/>
      <c r="ATY97" s="207"/>
      <c r="ATZ97" s="207"/>
      <c r="AUA97" s="207"/>
      <c r="AUB97" s="207"/>
      <c r="AUC97" s="207"/>
      <c r="AUD97" s="207"/>
      <c r="AUE97" s="207"/>
      <c r="AUF97" s="207"/>
      <c r="AUG97" s="207"/>
      <c r="AUH97" s="207"/>
      <c r="AUI97" s="207"/>
      <c r="AUJ97" s="207"/>
      <c r="AUK97" s="207"/>
      <c r="AUL97" s="207"/>
      <c r="AUM97" s="207"/>
      <c r="AUN97" s="207"/>
      <c r="AUO97" s="207"/>
      <c r="AUP97" s="207"/>
      <c r="AUQ97" s="207"/>
      <c r="AUR97" s="207"/>
      <c r="AUS97" s="207"/>
      <c r="AUT97" s="207"/>
      <c r="AUU97" s="207"/>
      <c r="AUV97" s="207"/>
      <c r="AUW97" s="207"/>
      <c r="AUX97" s="207"/>
      <c r="AUY97" s="207"/>
      <c r="AUZ97" s="207"/>
      <c r="AVA97" s="207"/>
      <c r="AVB97" s="207"/>
      <c r="AVC97" s="207"/>
      <c r="AVD97" s="207"/>
      <c r="AVE97" s="207"/>
      <c r="AVF97" s="207"/>
      <c r="AVG97" s="207"/>
      <c r="AVH97" s="207"/>
      <c r="AVI97" s="207"/>
      <c r="AVJ97" s="207"/>
      <c r="AVK97" s="207"/>
      <c r="AVL97" s="207"/>
      <c r="AVM97" s="207"/>
      <c r="AVN97" s="207"/>
      <c r="AVO97" s="207"/>
      <c r="AVP97" s="207"/>
      <c r="AVQ97" s="207"/>
      <c r="AVR97" s="207"/>
      <c r="AVS97" s="207"/>
      <c r="AVT97" s="207"/>
      <c r="AVU97" s="207"/>
      <c r="AVV97" s="207"/>
      <c r="AVW97" s="207"/>
      <c r="AVX97" s="207"/>
      <c r="AVY97" s="207"/>
      <c r="AVZ97" s="207"/>
      <c r="AWA97" s="207"/>
      <c r="AWB97" s="207"/>
      <c r="AWC97" s="207"/>
      <c r="AWD97" s="207"/>
      <c r="AWE97" s="207"/>
      <c r="AWF97" s="207"/>
      <c r="AWG97" s="207"/>
      <c r="AWH97" s="207"/>
      <c r="AWI97" s="207"/>
      <c r="AWJ97" s="207"/>
      <c r="AWK97" s="207"/>
      <c r="AWL97" s="207"/>
      <c r="AWM97" s="207"/>
      <c r="AWN97" s="207"/>
      <c r="AWO97" s="207"/>
      <c r="AWP97" s="207"/>
      <c r="AWQ97" s="207"/>
      <c r="AWR97" s="207"/>
      <c r="AWS97" s="207"/>
      <c r="AWT97" s="207"/>
      <c r="AWU97" s="207"/>
      <c r="AWV97" s="207"/>
      <c r="AWW97" s="207"/>
      <c r="AWX97" s="207"/>
      <c r="AWY97" s="207"/>
      <c r="AWZ97" s="207"/>
      <c r="AXA97" s="207"/>
      <c r="AXB97" s="207"/>
      <c r="AXC97" s="207"/>
      <c r="AXD97" s="207"/>
      <c r="AXE97" s="207"/>
      <c r="AXF97" s="207"/>
      <c r="AXG97" s="207"/>
      <c r="AXH97" s="207"/>
      <c r="AXI97" s="207"/>
      <c r="AXJ97" s="207"/>
      <c r="AXK97" s="207"/>
      <c r="AXL97" s="207"/>
      <c r="AXM97" s="207"/>
      <c r="AXN97" s="207"/>
      <c r="AXO97" s="207"/>
      <c r="AXP97" s="207"/>
      <c r="AXQ97" s="207"/>
      <c r="AXR97" s="207"/>
      <c r="AXS97" s="207"/>
      <c r="AXT97" s="207"/>
      <c r="AXU97" s="207"/>
      <c r="AXV97" s="207"/>
      <c r="AXW97" s="207"/>
      <c r="AXX97" s="207"/>
      <c r="AXY97" s="207"/>
      <c r="AXZ97" s="207"/>
      <c r="AYA97" s="207"/>
      <c r="AYB97" s="207"/>
      <c r="AYC97" s="207"/>
      <c r="AYD97" s="207"/>
      <c r="AYE97" s="207"/>
      <c r="AYF97" s="207"/>
      <c r="AYG97" s="207"/>
      <c r="AYH97" s="207"/>
      <c r="AYI97" s="207"/>
      <c r="AYJ97" s="207"/>
      <c r="AYK97" s="207"/>
      <c r="AYL97" s="207"/>
      <c r="AYM97" s="207"/>
      <c r="AYN97" s="207"/>
      <c r="AYO97" s="207"/>
      <c r="AYP97" s="207"/>
      <c r="AYQ97" s="207"/>
      <c r="AYR97" s="207"/>
      <c r="AYS97" s="207"/>
      <c r="AYT97" s="207"/>
      <c r="AYU97" s="207"/>
      <c r="AYV97" s="207"/>
      <c r="AYW97" s="207"/>
      <c r="AYX97" s="207"/>
      <c r="AYY97" s="207"/>
      <c r="AYZ97" s="207"/>
      <c r="AZA97" s="207"/>
      <c r="AZB97" s="207"/>
      <c r="AZC97" s="207"/>
      <c r="AZD97" s="207"/>
      <c r="AZE97" s="207"/>
      <c r="AZF97" s="207"/>
      <c r="AZG97" s="207"/>
      <c r="AZH97" s="207"/>
      <c r="AZI97" s="207"/>
      <c r="AZJ97" s="207"/>
      <c r="AZK97" s="207"/>
      <c r="AZL97" s="207"/>
      <c r="AZM97" s="207"/>
      <c r="AZN97" s="207"/>
      <c r="AZO97" s="207"/>
      <c r="AZP97" s="207"/>
      <c r="AZQ97" s="207"/>
      <c r="AZR97" s="207"/>
      <c r="AZS97" s="207"/>
      <c r="AZT97" s="207"/>
      <c r="AZU97" s="207"/>
      <c r="AZV97" s="207"/>
      <c r="AZW97" s="207"/>
      <c r="AZX97" s="207"/>
      <c r="AZY97" s="207"/>
      <c r="AZZ97" s="207"/>
      <c r="BAA97" s="207"/>
      <c r="BAB97" s="207"/>
      <c r="BAC97" s="207"/>
      <c r="BAD97" s="207"/>
      <c r="BAE97" s="207"/>
      <c r="BAF97" s="207"/>
      <c r="BAG97" s="207"/>
      <c r="BAH97" s="207"/>
      <c r="BAI97" s="207"/>
      <c r="BAJ97" s="207"/>
      <c r="BAK97" s="207"/>
      <c r="BAL97" s="207"/>
      <c r="BAM97" s="207"/>
      <c r="BAN97" s="207"/>
      <c r="BAO97" s="207"/>
      <c r="BAP97" s="207"/>
      <c r="BAQ97" s="207"/>
      <c r="BAR97" s="207"/>
      <c r="BAS97" s="207"/>
      <c r="BAT97" s="207"/>
      <c r="BAU97" s="207"/>
      <c r="BAV97" s="207"/>
      <c r="BAW97" s="207"/>
      <c r="BAX97" s="207"/>
      <c r="BAY97" s="207"/>
      <c r="BAZ97" s="207"/>
      <c r="BBA97" s="207"/>
      <c r="BBB97" s="207"/>
      <c r="BBC97" s="207"/>
      <c r="BBD97" s="207"/>
      <c r="BBE97" s="207"/>
      <c r="BBF97" s="207"/>
      <c r="BBG97" s="207"/>
      <c r="BBH97" s="207"/>
      <c r="BBI97" s="207"/>
      <c r="BBJ97" s="207"/>
      <c r="BBK97" s="207"/>
      <c r="BBL97" s="207"/>
      <c r="BBM97" s="207"/>
      <c r="BBN97" s="207"/>
      <c r="BBO97" s="207"/>
      <c r="BBP97" s="207"/>
      <c r="BBQ97" s="207"/>
      <c r="BBR97" s="207"/>
      <c r="BBS97" s="207"/>
      <c r="BBT97" s="207"/>
      <c r="BBU97" s="207"/>
      <c r="BBV97" s="207"/>
      <c r="BBW97" s="207"/>
      <c r="BBX97" s="207"/>
      <c r="BBY97" s="207"/>
      <c r="BBZ97" s="207"/>
      <c r="BCA97" s="207"/>
      <c r="BCB97" s="207"/>
      <c r="BCC97" s="207"/>
      <c r="BCD97" s="207"/>
      <c r="BCE97" s="207"/>
      <c r="BCF97" s="207"/>
      <c r="BCG97" s="207"/>
      <c r="BCH97" s="207"/>
      <c r="BCI97" s="207"/>
      <c r="BCJ97" s="207"/>
      <c r="BCK97" s="207"/>
      <c r="BCL97" s="207"/>
      <c r="BCM97" s="207"/>
      <c r="BCN97" s="207"/>
      <c r="BCO97" s="207"/>
      <c r="BCP97" s="207"/>
      <c r="BCQ97" s="207"/>
      <c r="BCR97" s="207"/>
      <c r="BCS97" s="207"/>
      <c r="BCT97" s="207"/>
      <c r="BCU97" s="207"/>
      <c r="BCV97" s="207"/>
      <c r="BCW97" s="207"/>
      <c r="BCX97" s="207"/>
      <c r="BCY97" s="207"/>
      <c r="BCZ97" s="207"/>
      <c r="BDA97" s="207"/>
      <c r="BDB97" s="207"/>
      <c r="BDC97" s="207"/>
      <c r="BDD97" s="207"/>
      <c r="BDE97" s="207"/>
      <c r="BDF97" s="207"/>
      <c r="BDG97" s="207"/>
      <c r="BDH97" s="207"/>
      <c r="BDI97" s="207"/>
      <c r="BDJ97" s="207"/>
      <c r="BDK97" s="207"/>
      <c r="BDL97" s="207"/>
      <c r="BDM97" s="207"/>
      <c r="BDN97" s="207"/>
      <c r="BDO97" s="207"/>
      <c r="BDP97" s="207"/>
      <c r="BDQ97" s="207"/>
      <c r="BDR97" s="207"/>
      <c r="BDS97" s="207"/>
      <c r="BDT97" s="207"/>
      <c r="BDU97" s="207"/>
      <c r="BDV97" s="207"/>
      <c r="BDW97" s="207"/>
      <c r="BDX97" s="207"/>
      <c r="BDY97" s="207"/>
      <c r="BDZ97" s="207"/>
      <c r="BEA97" s="207"/>
      <c r="BEB97" s="207"/>
      <c r="BEC97" s="207"/>
      <c r="BED97" s="207"/>
      <c r="BEE97" s="207"/>
      <c r="BEF97" s="207"/>
      <c r="BEG97" s="207"/>
      <c r="BEH97" s="207"/>
      <c r="BEI97" s="207"/>
      <c r="BEJ97" s="207"/>
      <c r="BEK97" s="207"/>
      <c r="BEL97" s="207"/>
      <c r="BEM97" s="207"/>
      <c r="BEN97" s="207"/>
      <c r="BEO97" s="207"/>
      <c r="BEP97" s="207"/>
      <c r="BEQ97" s="207"/>
      <c r="BER97" s="207"/>
      <c r="BES97" s="207"/>
      <c r="BET97" s="207"/>
      <c r="BEU97" s="207"/>
      <c r="BEV97" s="207"/>
      <c r="BEW97" s="207"/>
      <c r="BEX97" s="207"/>
      <c r="BEY97" s="207"/>
      <c r="BEZ97" s="207"/>
      <c r="BFA97" s="207"/>
      <c r="BFB97" s="207"/>
      <c r="BFC97" s="207"/>
      <c r="BFD97" s="207"/>
      <c r="BFE97" s="207"/>
      <c r="BFF97" s="207"/>
      <c r="BFG97" s="207"/>
      <c r="BFH97" s="207"/>
      <c r="BFI97" s="207"/>
      <c r="BFJ97" s="207"/>
      <c r="BFK97" s="207"/>
      <c r="BFL97" s="207"/>
      <c r="BFM97" s="207"/>
      <c r="BFN97" s="207"/>
      <c r="BFO97" s="207"/>
      <c r="BFP97" s="207"/>
      <c r="BFQ97" s="207"/>
      <c r="BFR97" s="207"/>
      <c r="BFS97" s="207"/>
      <c r="BFT97" s="207"/>
      <c r="BFU97" s="207"/>
      <c r="BFV97" s="207"/>
      <c r="BFW97" s="207"/>
      <c r="BFX97" s="207"/>
      <c r="BFY97" s="207"/>
      <c r="BFZ97" s="207"/>
      <c r="BGA97" s="207"/>
      <c r="BGB97" s="207"/>
      <c r="BGC97" s="207"/>
      <c r="BGD97" s="207"/>
      <c r="BGE97" s="207"/>
      <c r="BGF97" s="207"/>
      <c r="BGG97" s="207"/>
      <c r="BGH97" s="207"/>
      <c r="BGI97" s="207"/>
      <c r="BGJ97" s="207"/>
      <c r="BGK97" s="207"/>
      <c r="BGL97" s="207"/>
      <c r="BGM97" s="207"/>
      <c r="BGN97" s="207"/>
      <c r="BGO97" s="207"/>
      <c r="BGP97" s="207"/>
      <c r="BGQ97" s="207"/>
      <c r="BGR97" s="207"/>
      <c r="BGS97" s="207"/>
      <c r="BGT97" s="207"/>
      <c r="BGU97" s="207"/>
      <c r="BGV97" s="207"/>
      <c r="BGW97" s="207"/>
      <c r="BGX97" s="207"/>
      <c r="BGY97" s="207"/>
      <c r="BGZ97" s="207"/>
      <c r="BHA97" s="207"/>
      <c r="BHB97" s="207"/>
      <c r="BHC97" s="207"/>
      <c r="BHD97" s="207"/>
      <c r="BHE97" s="207"/>
      <c r="BHF97" s="207"/>
      <c r="BHG97" s="207"/>
      <c r="BHH97" s="207"/>
      <c r="BHI97" s="207"/>
      <c r="BHJ97" s="207"/>
      <c r="BHK97" s="207"/>
      <c r="BHL97" s="207"/>
      <c r="BHM97" s="207"/>
      <c r="BHN97" s="207"/>
      <c r="BHO97" s="207"/>
      <c r="BHP97" s="207"/>
      <c r="BHQ97" s="207"/>
      <c r="BHR97" s="207"/>
      <c r="BHS97" s="207"/>
      <c r="BHT97" s="207"/>
      <c r="BHU97" s="207"/>
      <c r="BHV97" s="207"/>
      <c r="BHW97" s="207"/>
      <c r="BHX97" s="207"/>
      <c r="BHY97" s="207"/>
      <c r="BHZ97" s="207"/>
      <c r="BIA97" s="207"/>
      <c r="BIB97" s="207"/>
      <c r="BIC97" s="207"/>
      <c r="BID97" s="207"/>
      <c r="BIE97" s="207"/>
      <c r="BIF97" s="207"/>
      <c r="BIG97" s="207"/>
      <c r="BIH97" s="207"/>
      <c r="BII97" s="207"/>
      <c r="BIJ97" s="207"/>
      <c r="BIK97" s="207"/>
      <c r="BIL97" s="207"/>
      <c r="BIM97" s="207"/>
      <c r="BIN97" s="207"/>
      <c r="BIO97" s="207"/>
      <c r="BIP97" s="207"/>
      <c r="BIQ97" s="207"/>
      <c r="BIR97" s="207"/>
      <c r="BIS97" s="207"/>
      <c r="BIT97" s="207"/>
      <c r="BIU97" s="207"/>
      <c r="BIV97" s="207"/>
      <c r="BIW97" s="207"/>
      <c r="BIX97" s="207"/>
      <c r="BIY97" s="207"/>
      <c r="BIZ97" s="207"/>
      <c r="BJA97" s="207"/>
      <c r="BJB97" s="207"/>
      <c r="BJC97" s="207"/>
      <c r="BJD97" s="207"/>
      <c r="BJE97" s="207"/>
      <c r="BJF97" s="207"/>
      <c r="BJG97" s="207"/>
      <c r="BJH97" s="207"/>
      <c r="BJI97" s="207"/>
      <c r="BJJ97" s="207"/>
      <c r="BJK97" s="207"/>
      <c r="BJL97" s="207"/>
      <c r="BJM97" s="207"/>
      <c r="BJN97" s="207"/>
      <c r="BJO97" s="207"/>
      <c r="BJP97" s="207"/>
      <c r="BJQ97" s="207"/>
      <c r="BJR97" s="207"/>
      <c r="BJS97" s="207"/>
      <c r="BJT97" s="207"/>
      <c r="BJU97" s="207"/>
      <c r="BJV97" s="207"/>
      <c r="BJW97" s="207"/>
      <c r="BJX97" s="207"/>
      <c r="BJY97" s="207"/>
      <c r="BJZ97" s="207"/>
      <c r="BKA97" s="207"/>
      <c r="BKB97" s="207"/>
      <c r="BKC97" s="207"/>
      <c r="BKD97" s="207"/>
      <c r="BKE97" s="207"/>
      <c r="BKF97" s="207"/>
      <c r="BKG97" s="207"/>
      <c r="BKH97" s="207"/>
      <c r="BKI97" s="207"/>
      <c r="BKJ97" s="207"/>
      <c r="BKK97" s="207"/>
      <c r="BKL97" s="207"/>
      <c r="BKM97" s="207"/>
      <c r="BKN97" s="207"/>
      <c r="BKO97" s="207"/>
      <c r="BKP97" s="207"/>
      <c r="BKQ97" s="207"/>
      <c r="BKR97" s="207"/>
      <c r="BKS97" s="207"/>
      <c r="BKT97" s="207"/>
      <c r="BKU97" s="207"/>
      <c r="BKV97" s="207"/>
      <c r="BKW97" s="207"/>
      <c r="BKX97" s="207"/>
      <c r="BKY97" s="207"/>
      <c r="BKZ97" s="207"/>
      <c r="BLA97" s="207"/>
      <c r="BLB97" s="207"/>
      <c r="BLC97" s="207"/>
      <c r="BLD97" s="207"/>
      <c r="BLE97" s="207"/>
      <c r="BLF97" s="207"/>
      <c r="BLG97" s="207"/>
      <c r="BLH97" s="207"/>
      <c r="BLI97" s="207"/>
      <c r="BLJ97" s="207"/>
      <c r="BLK97" s="207"/>
      <c r="BLL97" s="207"/>
      <c r="BLM97" s="207"/>
      <c r="BLN97" s="207"/>
      <c r="BLO97" s="207"/>
      <c r="BLP97" s="207"/>
      <c r="BLQ97" s="207"/>
      <c r="BLR97" s="207"/>
      <c r="BLS97" s="207"/>
      <c r="BLT97" s="207"/>
      <c r="BLU97" s="207"/>
      <c r="BLV97" s="207"/>
      <c r="BLW97" s="207"/>
      <c r="BLX97" s="207"/>
      <c r="BLY97" s="207"/>
      <c r="BLZ97" s="207"/>
      <c r="BMA97" s="207"/>
      <c r="BMB97" s="207"/>
      <c r="BMC97" s="207"/>
      <c r="BMD97" s="207"/>
      <c r="BME97" s="207"/>
      <c r="BMF97" s="207"/>
      <c r="BMG97" s="207"/>
      <c r="BMH97" s="207"/>
      <c r="BMI97" s="207"/>
      <c r="BMJ97" s="207"/>
      <c r="BMK97" s="207"/>
      <c r="BML97" s="207"/>
      <c r="BMM97" s="207"/>
      <c r="BMN97" s="207"/>
      <c r="BMO97" s="207"/>
      <c r="BMP97" s="207"/>
      <c r="BMQ97" s="207"/>
      <c r="BMR97" s="207"/>
      <c r="BMS97" s="207"/>
      <c r="BMT97" s="207"/>
      <c r="BMU97" s="207"/>
      <c r="BMV97" s="207"/>
      <c r="BMW97" s="207"/>
      <c r="BMX97" s="207"/>
      <c r="BMY97" s="207"/>
      <c r="BMZ97" s="207"/>
      <c r="BNA97" s="207"/>
      <c r="BNB97" s="207"/>
      <c r="BNC97" s="207"/>
      <c r="BND97" s="207"/>
      <c r="BNE97" s="207"/>
      <c r="BNF97" s="207"/>
      <c r="BNG97" s="207"/>
      <c r="BNH97" s="207"/>
      <c r="BNI97" s="207"/>
      <c r="BNJ97" s="207"/>
      <c r="BNK97" s="207"/>
      <c r="BNL97" s="207"/>
      <c r="BNM97" s="207"/>
      <c r="BNN97" s="207"/>
      <c r="BNO97" s="207"/>
      <c r="BNP97" s="207"/>
      <c r="BNQ97" s="207"/>
      <c r="BNR97" s="207"/>
      <c r="BNS97" s="207"/>
      <c r="BNT97" s="207"/>
      <c r="BNU97" s="207"/>
      <c r="BNV97" s="207"/>
      <c r="BNW97" s="207"/>
      <c r="BNX97" s="207"/>
      <c r="BNY97" s="207"/>
      <c r="BNZ97" s="207"/>
      <c r="BOA97" s="207"/>
      <c r="BOB97" s="207"/>
      <c r="BOC97" s="207"/>
      <c r="BOD97" s="207"/>
      <c r="BOE97" s="207"/>
      <c r="BOF97" s="207"/>
      <c r="BOG97" s="207"/>
      <c r="BOH97" s="207"/>
      <c r="BOI97" s="207"/>
      <c r="BOJ97" s="207"/>
      <c r="BOK97" s="207"/>
      <c r="BOL97" s="207"/>
      <c r="BOM97" s="207"/>
      <c r="BON97" s="207"/>
      <c r="BOO97" s="207"/>
      <c r="BOP97" s="207"/>
      <c r="BOQ97" s="207"/>
      <c r="BOR97" s="207"/>
      <c r="BOS97" s="207"/>
      <c r="BOT97" s="207"/>
      <c r="BOU97" s="207"/>
      <c r="BOV97" s="207"/>
      <c r="BOW97" s="207"/>
      <c r="BOX97" s="207"/>
      <c r="BOY97" s="207"/>
      <c r="BOZ97" s="207"/>
      <c r="BPA97" s="207"/>
      <c r="BPB97" s="207"/>
      <c r="BPC97" s="207"/>
      <c r="BPD97" s="207"/>
      <c r="BPE97" s="207"/>
      <c r="BPF97" s="207"/>
      <c r="BPG97" s="207"/>
      <c r="BPH97" s="207"/>
      <c r="BPI97" s="207"/>
      <c r="BPJ97" s="207"/>
      <c r="BPK97" s="207"/>
      <c r="BPL97" s="207"/>
      <c r="BPM97" s="207"/>
      <c r="BPN97" s="207"/>
      <c r="BPO97" s="207"/>
      <c r="BPP97" s="207"/>
      <c r="BPQ97" s="207"/>
      <c r="BPR97" s="207"/>
      <c r="BPS97" s="207"/>
      <c r="BPT97" s="207"/>
      <c r="BPU97" s="207"/>
      <c r="BPV97" s="207"/>
      <c r="BPW97" s="207"/>
      <c r="BPX97" s="207"/>
      <c r="BPY97" s="207"/>
      <c r="BPZ97" s="207"/>
      <c r="BQA97" s="207"/>
      <c r="BQB97" s="207"/>
      <c r="BQC97" s="207"/>
      <c r="BQD97" s="207"/>
      <c r="BQE97" s="207"/>
      <c r="BQF97" s="207"/>
      <c r="BQG97" s="207"/>
      <c r="BQH97" s="207"/>
      <c r="BQI97" s="207"/>
      <c r="BQJ97" s="207"/>
      <c r="BQK97" s="207"/>
      <c r="BQL97" s="207"/>
      <c r="BQM97" s="207"/>
      <c r="BQN97" s="207"/>
      <c r="BQO97" s="207"/>
      <c r="BQP97" s="207"/>
      <c r="BQQ97" s="207"/>
      <c r="BQR97" s="207"/>
      <c r="BQS97" s="207"/>
      <c r="BQT97" s="207"/>
      <c r="BQU97" s="207"/>
      <c r="BQV97" s="207"/>
      <c r="BQW97" s="207"/>
      <c r="BQX97" s="207"/>
      <c r="BQY97" s="207"/>
      <c r="BQZ97" s="207"/>
      <c r="BRA97" s="207"/>
      <c r="BRB97" s="207"/>
      <c r="BRC97" s="207"/>
      <c r="BRD97" s="207"/>
      <c r="BRE97" s="207"/>
      <c r="BRF97" s="207"/>
      <c r="BRG97" s="207"/>
      <c r="BRH97" s="207"/>
      <c r="BRI97" s="207"/>
      <c r="BRJ97" s="207"/>
      <c r="BRK97" s="207"/>
      <c r="BRL97" s="207"/>
      <c r="BRM97" s="207"/>
      <c r="BRN97" s="207"/>
      <c r="BRO97" s="207"/>
      <c r="BRP97" s="207"/>
      <c r="BRQ97" s="207"/>
      <c r="BRR97" s="207"/>
      <c r="BRS97" s="207"/>
      <c r="BRT97" s="207"/>
      <c r="BRU97" s="207"/>
      <c r="BRV97" s="207"/>
      <c r="BRW97" s="207"/>
      <c r="BRX97" s="207"/>
      <c r="BRY97" s="207"/>
      <c r="BRZ97" s="207"/>
      <c r="BSA97" s="207"/>
      <c r="BSB97" s="207"/>
      <c r="BSC97" s="207"/>
      <c r="BSD97" s="207"/>
      <c r="BSE97" s="207"/>
      <c r="BSF97" s="207"/>
      <c r="BSG97" s="207"/>
      <c r="BSH97" s="207"/>
      <c r="BSI97" s="207"/>
      <c r="BSJ97" s="207"/>
      <c r="BSK97" s="207"/>
      <c r="BSL97" s="207"/>
      <c r="BSM97" s="207"/>
      <c r="BSN97" s="207"/>
      <c r="BSO97" s="207"/>
      <c r="BSP97" s="207"/>
      <c r="BSQ97" s="207"/>
      <c r="BSR97" s="207"/>
      <c r="BSS97" s="207"/>
      <c r="BST97" s="207"/>
      <c r="BSU97" s="207"/>
      <c r="BSV97" s="207"/>
      <c r="BSW97" s="207"/>
      <c r="BSX97" s="207"/>
      <c r="BSY97" s="207"/>
      <c r="BSZ97" s="207"/>
      <c r="BTA97" s="207"/>
      <c r="BTB97" s="207"/>
      <c r="BTC97" s="207"/>
      <c r="BTD97" s="207"/>
      <c r="BTE97" s="207"/>
      <c r="BTF97" s="207"/>
      <c r="BTG97" s="207"/>
      <c r="BTH97" s="207"/>
      <c r="BTI97" s="207"/>
      <c r="BTJ97" s="207"/>
      <c r="BTK97" s="207"/>
      <c r="BTL97" s="207"/>
      <c r="BTM97" s="207"/>
      <c r="BTN97" s="207"/>
      <c r="BTO97" s="207"/>
      <c r="BTP97" s="207"/>
      <c r="BTQ97" s="207"/>
      <c r="BTR97" s="207"/>
      <c r="BTS97" s="207"/>
      <c r="BTT97" s="207"/>
      <c r="BTU97" s="207"/>
      <c r="BTV97" s="207"/>
      <c r="BTW97" s="207"/>
      <c r="BTX97" s="207"/>
      <c r="BTY97" s="207"/>
      <c r="BTZ97" s="207"/>
      <c r="BUA97" s="207"/>
      <c r="BUB97" s="207"/>
      <c r="BUC97" s="207"/>
      <c r="BUD97" s="207"/>
      <c r="BUE97" s="207"/>
      <c r="BUF97" s="207"/>
      <c r="BUG97" s="207"/>
      <c r="BUH97" s="207"/>
      <c r="BUI97" s="207"/>
      <c r="BUJ97" s="207"/>
      <c r="BUK97" s="207"/>
      <c r="BUL97" s="207"/>
      <c r="BUM97" s="207"/>
      <c r="BUN97" s="207"/>
      <c r="BUO97" s="207"/>
      <c r="BUP97" s="207"/>
      <c r="BUQ97" s="207"/>
      <c r="BUR97" s="207"/>
      <c r="BUS97" s="207"/>
      <c r="BUT97" s="207"/>
      <c r="BUU97" s="207"/>
      <c r="BUV97" s="207"/>
      <c r="BUW97" s="207"/>
      <c r="BUX97" s="207"/>
      <c r="BUY97" s="207"/>
      <c r="BUZ97" s="207"/>
      <c r="BVA97" s="207"/>
      <c r="BVB97" s="207"/>
      <c r="BVC97" s="207"/>
      <c r="BVD97" s="207"/>
      <c r="BVE97" s="207"/>
      <c r="BVF97" s="207"/>
      <c r="BVG97" s="207"/>
      <c r="BVH97" s="207"/>
      <c r="BVI97" s="207"/>
      <c r="BVJ97" s="207"/>
      <c r="BVK97" s="207"/>
      <c r="BVL97" s="207"/>
      <c r="BVM97" s="207"/>
      <c r="BVN97" s="207"/>
      <c r="BVO97" s="207"/>
      <c r="BVP97" s="207"/>
      <c r="BVQ97" s="207"/>
      <c r="BVR97" s="207"/>
      <c r="BVS97" s="207"/>
      <c r="BVT97" s="207"/>
      <c r="BVU97" s="207"/>
      <c r="BVV97" s="207"/>
      <c r="BVW97" s="207"/>
      <c r="BVX97" s="207"/>
      <c r="BVY97" s="207"/>
      <c r="BVZ97" s="207"/>
      <c r="BWA97" s="207"/>
      <c r="BWB97" s="207"/>
      <c r="BWC97" s="207"/>
      <c r="BWD97" s="207"/>
      <c r="BWE97" s="207"/>
      <c r="BWF97" s="207"/>
      <c r="BWG97" s="207"/>
      <c r="BWH97" s="207"/>
      <c r="BWI97" s="207"/>
      <c r="BWJ97" s="207"/>
      <c r="BWK97" s="207"/>
      <c r="BWL97" s="207"/>
      <c r="BWM97" s="207"/>
      <c r="BWN97" s="207"/>
      <c r="BWO97" s="207"/>
      <c r="BWP97" s="207"/>
      <c r="BWQ97" s="207"/>
      <c r="BWR97" s="207"/>
      <c r="BWS97" s="207"/>
      <c r="BWT97" s="207"/>
      <c r="BWU97" s="207"/>
      <c r="BWV97" s="207"/>
      <c r="BWW97" s="207"/>
      <c r="BWX97" s="207"/>
      <c r="BWY97" s="207"/>
      <c r="BWZ97" s="207"/>
      <c r="BXA97" s="207"/>
      <c r="BXB97" s="207"/>
      <c r="BXC97" s="207"/>
      <c r="BXD97" s="207"/>
      <c r="BXE97" s="207"/>
      <c r="BXF97" s="207"/>
      <c r="BXG97" s="207"/>
      <c r="BXH97" s="207"/>
      <c r="BXI97" s="207"/>
      <c r="BXJ97" s="207"/>
      <c r="BXK97" s="207"/>
      <c r="BXL97" s="207"/>
      <c r="BXM97" s="207"/>
      <c r="BXN97" s="207"/>
      <c r="BXO97" s="207"/>
      <c r="BXP97" s="207"/>
      <c r="BXQ97" s="207"/>
      <c r="BXR97" s="207"/>
      <c r="BXS97" s="207"/>
      <c r="BXT97" s="207"/>
      <c r="BXU97" s="207"/>
      <c r="BXV97" s="207"/>
      <c r="BXW97" s="207"/>
      <c r="BXX97" s="207"/>
      <c r="BXY97" s="207"/>
      <c r="BXZ97" s="207"/>
      <c r="BYA97" s="207"/>
      <c r="BYB97" s="207"/>
      <c r="BYC97" s="207"/>
      <c r="BYD97" s="207"/>
      <c r="BYE97" s="207"/>
      <c r="BYF97" s="207"/>
      <c r="BYG97" s="207"/>
      <c r="BYH97" s="207"/>
      <c r="BYI97" s="207"/>
      <c r="BYJ97" s="207"/>
      <c r="BYK97" s="207"/>
      <c r="BYL97" s="207"/>
      <c r="BYM97" s="207"/>
      <c r="BYN97" s="207"/>
      <c r="BYO97" s="207"/>
      <c r="BYP97" s="207"/>
      <c r="BYQ97" s="207"/>
      <c r="BYR97" s="207"/>
      <c r="BYS97" s="207"/>
      <c r="BYT97" s="207"/>
      <c r="BYU97" s="207"/>
      <c r="BYV97" s="207"/>
      <c r="BYW97" s="207"/>
      <c r="BYX97" s="207"/>
      <c r="BYY97" s="207"/>
      <c r="BYZ97" s="207"/>
      <c r="BZA97" s="207"/>
      <c r="BZB97" s="207"/>
      <c r="BZC97" s="207"/>
      <c r="BZD97" s="207"/>
      <c r="BZE97" s="207"/>
      <c r="BZF97" s="207"/>
      <c r="BZG97" s="207"/>
      <c r="BZH97" s="207"/>
      <c r="BZI97" s="207"/>
      <c r="BZJ97" s="207"/>
      <c r="BZK97" s="207"/>
      <c r="BZL97" s="207"/>
      <c r="BZM97" s="207"/>
      <c r="BZN97" s="207"/>
      <c r="BZO97" s="207"/>
      <c r="BZP97" s="207"/>
      <c r="BZQ97" s="207"/>
      <c r="BZR97" s="207"/>
      <c r="BZS97" s="207"/>
      <c r="BZT97" s="207"/>
      <c r="BZU97" s="207"/>
      <c r="BZV97" s="207"/>
      <c r="BZW97" s="207"/>
      <c r="BZX97" s="207"/>
      <c r="BZY97" s="207"/>
      <c r="BZZ97" s="207"/>
      <c r="CAA97" s="207"/>
      <c r="CAB97" s="207"/>
      <c r="CAC97" s="207"/>
      <c r="CAD97" s="207"/>
      <c r="CAE97" s="207"/>
      <c r="CAF97" s="207"/>
      <c r="CAG97" s="207"/>
      <c r="CAH97" s="207"/>
      <c r="CAI97" s="207"/>
      <c r="CAJ97" s="207"/>
      <c r="CAK97" s="207"/>
      <c r="CAL97" s="207"/>
      <c r="CAM97" s="207"/>
      <c r="CAN97" s="207"/>
      <c r="CAO97" s="207"/>
      <c r="CAP97" s="207"/>
      <c r="CAQ97" s="207"/>
      <c r="CAR97" s="207"/>
      <c r="CAS97" s="207"/>
      <c r="CAT97" s="207"/>
      <c r="CAU97" s="207"/>
      <c r="CAV97" s="207"/>
      <c r="CAW97" s="207"/>
      <c r="CAX97" s="207"/>
      <c r="CAY97" s="207"/>
      <c r="CAZ97" s="207"/>
      <c r="CBA97" s="207"/>
      <c r="CBB97" s="207"/>
      <c r="CBC97" s="207"/>
      <c r="CBD97" s="207"/>
      <c r="CBE97" s="207"/>
      <c r="CBF97" s="207"/>
      <c r="CBG97" s="207"/>
      <c r="CBH97" s="207"/>
      <c r="CBI97" s="207"/>
      <c r="CBJ97" s="207"/>
      <c r="CBK97" s="207"/>
      <c r="CBL97" s="207"/>
      <c r="CBM97" s="207"/>
      <c r="CBN97" s="207"/>
      <c r="CBO97" s="207"/>
      <c r="CBP97" s="207"/>
      <c r="CBQ97" s="207"/>
      <c r="CBR97" s="207"/>
      <c r="CBS97" s="207"/>
      <c r="CBT97" s="207"/>
      <c r="CBU97" s="207"/>
      <c r="CBV97" s="207"/>
      <c r="CBW97" s="207"/>
      <c r="CBX97" s="207"/>
      <c r="CBY97" s="207"/>
      <c r="CBZ97" s="207"/>
      <c r="CCA97" s="207"/>
      <c r="CCB97" s="207"/>
      <c r="CCC97" s="207"/>
      <c r="CCD97" s="207"/>
      <c r="CCE97" s="207"/>
      <c r="CCF97" s="207"/>
      <c r="CCG97" s="207"/>
      <c r="CCH97" s="207"/>
      <c r="CCI97" s="207"/>
      <c r="CCJ97" s="207"/>
      <c r="CCK97" s="207"/>
      <c r="CCL97" s="207"/>
      <c r="CCM97" s="207"/>
      <c r="CCN97" s="207"/>
      <c r="CCO97" s="207"/>
      <c r="CCP97" s="207"/>
      <c r="CCQ97" s="207"/>
      <c r="CCR97" s="207"/>
      <c r="CCS97" s="207"/>
      <c r="CCT97" s="207"/>
      <c r="CCU97" s="207"/>
      <c r="CCV97" s="207"/>
      <c r="CCW97" s="207"/>
      <c r="CCX97" s="207"/>
      <c r="CCY97" s="207"/>
      <c r="CCZ97" s="207"/>
      <c r="CDA97" s="207"/>
      <c r="CDB97" s="207"/>
      <c r="CDC97" s="207"/>
      <c r="CDD97" s="207"/>
      <c r="CDE97" s="207"/>
      <c r="CDF97" s="207"/>
      <c r="CDG97" s="207"/>
      <c r="CDH97" s="207"/>
      <c r="CDI97" s="207"/>
      <c r="CDJ97" s="207"/>
      <c r="CDK97" s="207"/>
      <c r="CDL97" s="207"/>
      <c r="CDM97" s="207"/>
      <c r="CDN97" s="207"/>
      <c r="CDO97" s="207"/>
      <c r="CDP97" s="207"/>
      <c r="CDQ97" s="207"/>
      <c r="CDR97" s="207"/>
      <c r="CDS97" s="207"/>
      <c r="CDT97" s="207"/>
      <c r="CDU97" s="207"/>
      <c r="CDV97" s="207"/>
      <c r="CDW97" s="207"/>
      <c r="CDX97" s="207"/>
      <c r="CDY97" s="207"/>
      <c r="CDZ97" s="207"/>
      <c r="CEA97" s="207"/>
      <c r="CEB97" s="207"/>
      <c r="CEC97" s="207"/>
      <c r="CED97" s="207"/>
      <c r="CEE97" s="207"/>
      <c r="CEF97" s="207"/>
      <c r="CEG97" s="207"/>
      <c r="CEH97" s="207"/>
      <c r="CEI97" s="207"/>
      <c r="CEJ97" s="207"/>
      <c r="CEK97" s="207"/>
      <c r="CEL97" s="207"/>
      <c r="CEM97" s="207"/>
      <c r="CEN97" s="207"/>
      <c r="CEO97" s="207"/>
      <c r="CEP97" s="207"/>
      <c r="CEQ97" s="207"/>
      <c r="CER97" s="207"/>
      <c r="CES97" s="207"/>
      <c r="CET97" s="207"/>
      <c r="CEU97" s="207"/>
      <c r="CEV97" s="207"/>
      <c r="CEW97" s="207"/>
      <c r="CEX97" s="207"/>
      <c r="CEY97" s="207"/>
      <c r="CEZ97" s="207"/>
      <c r="CFA97" s="207"/>
      <c r="CFB97" s="207"/>
      <c r="CFC97" s="207"/>
      <c r="CFD97" s="207"/>
      <c r="CFE97" s="207"/>
      <c r="CFF97" s="207"/>
      <c r="CFG97" s="207"/>
      <c r="CFH97" s="207"/>
      <c r="CFI97" s="207"/>
      <c r="CFJ97" s="207"/>
      <c r="CFK97" s="207"/>
      <c r="CFL97" s="207"/>
      <c r="CFM97" s="207"/>
      <c r="CFN97" s="207"/>
      <c r="CFO97" s="207"/>
      <c r="CFP97" s="207"/>
      <c r="CFQ97" s="207"/>
      <c r="CFR97" s="207"/>
      <c r="CFS97" s="207"/>
      <c r="CFT97" s="207"/>
      <c r="CFU97" s="207"/>
      <c r="CFV97" s="207"/>
      <c r="CFW97" s="207"/>
      <c r="CFX97" s="207"/>
      <c r="CFY97" s="207"/>
      <c r="CFZ97" s="207"/>
      <c r="CGA97" s="207"/>
      <c r="CGB97" s="207"/>
      <c r="CGC97" s="207"/>
      <c r="CGD97" s="207"/>
      <c r="CGE97" s="207"/>
      <c r="CGF97" s="207"/>
      <c r="CGG97" s="207"/>
      <c r="CGH97" s="207"/>
      <c r="CGI97" s="207"/>
      <c r="CGJ97" s="207"/>
      <c r="CGK97" s="207"/>
      <c r="CGL97" s="207"/>
      <c r="CGM97" s="207"/>
      <c r="CGN97" s="207"/>
      <c r="CGO97" s="207"/>
      <c r="CGP97" s="207"/>
      <c r="CGQ97" s="207"/>
      <c r="CGR97" s="207"/>
      <c r="CGS97" s="207"/>
      <c r="CGT97" s="207"/>
      <c r="CGU97" s="207"/>
      <c r="CGV97" s="207"/>
      <c r="CGW97" s="207"/>
      <c r="CGX97" s="207"/>
      <c r="CGY97" s="207"/>
      <c r="CGZ97" s="207"/>
      <c r="CHA97" s="207"/>
      <c r="CHB97" s="207"/>
      <c r="CHC97" s="207"/>
      <c r="CHD97" s="207"/>
      <c r="CHE97" s="207"/>
      <c r="CHF97" s="207"/>
      <c r="CHG97" s="207"/>
      <c r="CHH97" s="207"/>
      <c r="CHI97" s="207"/>
      <c r="CHJ97" s="207"/>
      <c r="CHK97" s="207"/>
      <c r="CHL97" s="207"/>
      <c r="CHM97" s="207"/>
      <c r="CHN97" s="207"/>
      <c r="CHO97" s="207"/>
      <c r="CHP97" s="207"/>
      <c r="CHQ97" s="207"/>
      <c r="CHR97" s="207"/>
      <c r="CHS97" s="207"/>
      <c r="CHT97" s="207"/>
      <c r="CHU97" s="207"/>
      <c r="CHV97" s="207"/>
      <c r="CHW97" s="207"/>
      <c r="CHX97" s="207"/>
      <c r="CHY97" s="207"/>
      <c r="CHZ97" s="207"/>
      <c r="CIA97" s="207"/>
      <c r="CIB97" s="207"/>
      <c r="CIC97" s="207"/>
      <c r="CID97" s="207"/>
      <c r="CIE97" s="207"/>
      <c r="CIF97" s="207"/>
      <c r="CIG97" s="207"/>
      <c r="CIH97" s="207"/>
      <c r="CII97" s="207"/>
      <c r="CIJ97" s="207"/>
      <c r="CIK97" s="207"/>
      <c r="CIL97" s="207"/>
      <c r="CIM97" s="207"/>
      <c r="CIN97" s="207"/>
      <c r="CIO97" s="207"/>
      <c r="CIP97" s="207"/>
      <c r="CIQ97" s="207"/>
      <c r="CIR97" s="207"/>
      <c r="CIS97" s="207"/>
      <c r="CIT97" s="207"/>
      <c r="CIU97" s="207"/>
      <c r="CIV97" s="207"/>
      <c r="CIW97" s="207"/>
      <c r="CIX97" s="207"/>
      <c r="CIY97" s="207"/>
      <c r="CIZ97" s="207"/>
      <c r="CJA97" s="207"/>
      <c r="CJB97" s="207"/>
      <c r="CJC97" s="207"/>
      <c r="CJD97" s="207"/>
      <c r="CJE97" s="207"/>
      <c r="CJF97" s="207"/>
      <c r="CJG97" s="207"/>
      <c r="CJH97" s="207"/>
      <c r="CJI97" s="207"/>
      <c r="CJJ97" s="207"/>
      <c r="CJK97" s="207"/>
      <c r="CJL97" s="207"/>
      <c r="CJM97" s="207"/>
      <c r="CJN97" s="207"/>
      <c r="CJO97" s="207"/>
      <c r="CJP97" s="207"/>
      <c r="CJQ97" s="207"/>
      <c r="CJR97" s="207"/>
      <c r="CJS97" s="207"/>
      <c r="CJT97" s="207"/>
      <c r="CJU97" s="207"/>
      <c r="CJV97" s="207"/>
      <c r="CJW97" s="207"/>
      <c r="CJX97" s="207"/>
      <c r="CJY97" s="207"/>
      <c r="CJZ97" s="207"/>
      <c r="CKA97" s="207"/>
      <c r="CKB97" s="207"/>
      <c r="CKC97" s="207"/>
      <c r="CKD97" s="207"/>
      <c r="CKE97" s="207"/>
      <c r="CKF97" s="207"/>
      <c r="CKG97" s="207"/>
      <c r="CKH97" s="207"/>
      <c r="CKI97" s="207"/>
      <c r="CKJ97" s="207"/>
      <c r="CKK97" s="207"/>
      <c r="CKL97" s="207"/>
      <c r="CKM97" s="207"/>
      <c r="CKN97" s="207"/>
      <c r="CKO97" s="207"/>
      <c r="CKP97" s="207"/>
      <c r="CKQ97" s="207"/>
      <c r="CKR97" s="207"/>
      <c r="CKS97" s="207"/>
      <c r="CKT97" s="207"/>
      <c r="CKU97" s="207"/>
      <c r="CKV97" s="207"/>
      <c r="CKW97" s="207"/>
      <c r="CKX97" s="207"/>
      <c r="CKY97" s="207"/>
      <c r="CKZ97" s="207"/>
      <c r="CLA97" s="207"/>
      <c r="CLB97" s="207"/>
      <c r="CLC97" s="207"/>
      <c r="CLD97" s="207"/>
      <c r="CLE97" s="207"/>
      <c r="CLF97" s="207"/>
      <c r="CLG97" s="207"/>
      <c r="CLH97" s="207"/>
      <c r="CLI97" s="207"/>
      <c r="CLJ97" s="207"/>
      <c r="CLK97" s="207"/>
      <c r="CLL97" s="207"/>
      <c r="CLM97" s="207"/>
      <c r="CLN97" s="207"/>
      <c r="CLO97" s="207"/>
      <c r="CLP97" s="207"/>
      <c r="CLQ97" s="207"/>
      <c r="CLR97" s="207"/>
      <c r="CLS97" s="207"/>
      <c r="CLT97" s="207"/>
      <c r="CLU97" s="207"/>
      <c r="CLV97" s="207"/>
      <c r="CLW97" s="207"/>
      <c r="CLX97" s="207"/>
      <c r="CLY97" s="207"/>
      <c r="CLZ97" s="207"/>
      <c r="CMA97" s="207"/>
      <c r="CMB97" s="207"/>
      <c r="CMC97" s="207"/>
      <c r="CMD97" s="207"/>
      <c r="CME97" s="207"/>
      <c r="CMF97" s="207"/>
      <c r="CMG97" s="207"/>
      <c r="CMH97" s="207"/>
      <c r="CMI97" s="207"/>
      <c r="CMJ97" s="207"/>
      <c r="CMK97" s="207"/>
      <c r="CML97" s="207"/>
      <c r="CMM97" s="207"/>
      <c r="CMN97" s="207"/>
      <c r="CMO97" s="207"/>
      <c r="CMP97" s="207"/>
      <c r="CMQ97" s="207"/>
      <c r="CMR97" s="207"/>
      <c r="CMS97" s="207"/>
      <c r="CMT97" s="207"/>
      <c r="CMU97" s="207"/>
      <c r="CMV97" s="207"/>
      <c r="CMW97" s="207"/>
      <c r="CMX97" s="207"/>
      <c r="CMY97" s="207"/>
      <c r="CMZ97" s="207"/>
      <c r="CNA97" s="207"/>
      <c r="CNB97" s="207"/>
      <c r="CNC97" s="207"/>
      <c r="CND97" s="207"/>
      <c r="CNE97" s="207"/>
      <c r="CNF97" s="207"/>
      <c r="CNG97" s="207"/>
      <c r="CNH97" s="207"/>
      <c r="CNI97" s="207"/>
      <c r="CNJ97" s="207"/>
      <c r="CNK97" s="207"/>
      <c r="CNL97" s="207"/>
      <c r="CNM97" s="207"/>
      <c r="CNN97" s="207"/>
      <c r="CNO97" s="207"/>
      <c r="CNP97" s="207"/>
      <c r="CNQ97" s="207"/>
      <c r="CNR97" s="207"/>
      <c r="CNS97" s="207"/>
      <c r="CNT97" s="207"/>
      <c r="CNU97" s="207"/>
      <c r="CNV97" s="207"/>
      <c r="CNW97" s="207"/>
      <c r="CNX97" s="207"/>
      <c r="CNY97" s="207"/>
      <c r="CNZ97" s="207"/>
      <c r="COA97" s="207"/>
      <c r="COB97" s="207"/>
      <c r="COC97" s="207"/>
      <c r="COD97" s="207"/>
      <c r="COE97" s="207"/>
      <c r="COF97" s="207"/>
      <c r="COG97" s="207"/>
      <c r="COH97" s="207"/>
      <c r="COI97" s="207"/>
      <c r="COJ97" s="207"/>
      <c r="COK97" s="207"/>
      <c r="COL97" s="207"/>
      <c r="COM97" s="207"/>
      <c r="CON97" s="207"/>
      <c r="COO97" s="207"/>
      <c r="COP97" s="207"/>
      <c r="COQ97" s="207"/>
      <c r="COR97" s="207"/>
      <c r="COS97" s="207"/>
      <c r="COT97" s="207"/>
      <c r="COU97" s="207"/>
      <c r="COV97" s="207"/>
      <c r="COW97" s="207"/>
      <c r="COX97" s="207"/>
      <c r="COY97" s="207"/>
      <c r="COZ97" s="207"/>
      <c r="CPA97" s="207"/>
      <c r="CPB97" s="207"/>
      <c r="CPC97" s="207"/>
      <c r="CPD97" s="207"/>
      <c r="CPE97" s="207"/>
      <c r="CPF97" s="207"/>
      <c r="CPG97" s="207"/>
      <c r="CPH97" s="207"/>
      <c r="CPI97" s="207"/>
      <c r="CPJ97" s="207"/>
      <c r="CPK97" s="207"/>
      <c r="CPL97" s="207"/>
      <c r="CPM97" s="207"/>
      <c r="CPN97" s="207"/>
      <c r="CPO97" s="207"/>
      <c r="CPP97" s="207"/>
      <c r="CPQ97" s="207"/>
      <c r="CPR97" s="207"/>
      <c r="CPS97" s="207"/>
      <c r="CPT97" s="207"/>
      <c r="CPU97" s="207"/>
      <c r="CPV97" s="207"/>
      <c r="CPW97" s="207"/>
      <c r="CPX97" s="207"/>
      <c r="CPY97" s="207"/>
      <c r="CPZ97" s="207"/>
      <c r="CQA97" s="207"/>
      <c r="CQB97" s="207"/>
      <c r="CQC97" s="207"/>
      <c r="CQD97" s="207"/>
      <c r="CQE97" s="207"/>
      <c r="CQF97" s="207"/>
      <c r="CQG97" s="207"/>
      <c r="CQH97" s="207"/>
      <c r="CQI97" s="207"/>
      <c r="CQJ97" s="207"/>
      <c r="CQK97" s="207"/>
      <c r="CQL97" s="207"/>
      <c r="CQM97" s="207"/>
      <c r="CQN97" s="207"/>
      <c r="CQO97" s="207"/>
      <c r="CQP97" s="207"/>
      <c r="CQQ97" s="207"/>
      <c r="CQR97" s="207"/>
      <c r="CQS97" s="207"/>
      <c r="CQT97" s="207"/>
      <c r="CQU97" s="207"/>
      <c r="CQV97" s="207"/>
      <c r="CQW97" s="207"/>
      <c r="CQX97" s="207"/>
      <c r="CQY97" s="207"/>
      <c r="CQZ97" s="207"/>
      <c r="CRA97" s="207"/>
      <c r="CRB97" s="207"/>
      <c r="CRC97" s="207"/>
      <c r="CRD97" s="207"/>
      <c r="CRE97" s="207"/>
      <c r="CRF97" s="207"/>
      <c r="CRG97" s="207"/>
      <c r="CRH97" s="207"/>
      <c r="CRI97" s="207"/>
      <c r="CRJ97" s="207"/>
      <c r="CRK97" s="207"/>
      <c r="CRL97" s="207"/>
      <c r="CRM97" s="207"/>
      <c r="CRN97" s="207"/>
      <c r="CRO97" s="207"/>
      <c r="CRP97" s="207"/>
      <c r="CRQ97" s="207"/>
      <c r="CRR97" s="207"/>
      <c r="CRS97" s="207"/>
      <c r="CRT97" s="207"/>
      <c r="CRU97" s="207"/>
      <c r="CRV97" s="207"/>
      <c r="CRW97" s="207"/>
      <c r="CRX97" s="207"/>
      <c r="CRY97" s="207"/>
      <c r="CRZ97" s="207"/>
      <c r="CSA97" s="207"/>
      <c r="CSB97" s="207"/>
      <c r="CSC97" s="207"/>
      <c r="CSD97" s="207"/>
      <c r="CSE97" s="207"/>
      <c r="CSF97" s="207"/>
      <c r="CSG97" s="207"/>
      <c r="CSH97" s="207"/>
      <c r="CSI97" s="207"/>
      <c r="CSJ97" s="207"/>
      <c r="CSK97" s="207"/>
      <c r="CSL97" s="207"/>
      <c r="CSM97" s="207"/>
      <c r="CSN97" s="207"/>
      <c r="CSO97" s="207"/>
      <c r="CSP97" s="207"/>
      <c r="CSQ97" s="207"/>
      <c r="CSR97" s="207"/>
      <c r="CSS97" s="207"/>
      <c r="CST97" s="207"/>
      <c r="CSU97" s="207"/>
      <c r="CSV97" s="207"/>
      <c r="CSW97" s="207"/>
      <c r="CSX97" s="207"/>
      <c r="CSY97" s="207"/>
      <c r="CSZ97" s="207"/>
      <c r="CTA97" s="207"/>
      <c r="CTB97" s="207"/>
      <c r="CTC97" s="207"/>
      <c r="CTD97" s="207"/>
      <c r="CTE97" s="207"/>
      <c r="CTF97" s="207"/>
      <c r="CTG97" s="207"/>
      <c r="CTH97" s="207"/>
      <c r="CTI97" s="207"/>
      <c r="CTJ97" s="207"/>
      <c r="CTK97" s="207"/>
      <c r="CTL97" s="207"/>
      <c r="CTM97" s="207"/>
      <c r="CTN97" s="207"/>
      <c r="CTO97" s="207"/>
      <c r="CTP97" s="207"/>
      <c r="CTQ97" s="207"/>
      <c r="CTR97" s="207"/>
      <c r="CTS97" s="207"/>
      <c r="CTT97" s="207"/>
      <c r="CTU97" s="207"/>
      <c r="CTV97" s="207"/>
      <c r="CTW97" s="207"/>
      <c r="CTX97" s="207"/>
      <c r="CTY97" s="207"/>
      <c r="CTZ97" s="207"/>
      <c r="CUA97" s="207"/>
      <c r="CUB97" s="207"/>
      <c r="CUC97" s="207"/>
      <c r="CUD97" s="207"/>
      <c r="CUE97" s="207"/>
      <c r="CUF97" s="207"/>
      <c r="CUG97" s="207"/>
      <c r="CUH97" s="207"/>
      <c r="CUI97" s="207"/>
      <c r="CUJ97" s="207"/>
      <c r="CUK97" s="207"/>
      <c r="CUL97" s="207"/>
      <c r="CUM97" s="207"/>
      <c r="CUN97" s="207"/>
      <c r="CUO97" s="207"/>
      <c r="CUP97" s="207"/>
      <c r="CUQ97" s="207"/>
      <c r="CUR97" s="207"/>
      <c r="CUS97" s="207"/>
      <c r="CUT97" s="207"/>
      <c r="CUU97" s="207"/>
      <c r="CUV97" s="207"/>
      <c r="CUW97" s="207"/>
      <c r="CUX97" s="207"/>
      <c r="CUY97" s="207"/>
      <c r="CUZ97" s="207"/>
      <c r="CVA97" s="207"/>
      <c r="CVB97" s="207"/>
      <c r="CVC97" s="207"/>
      <c r="CVD97" s="207"/>
      <c r="CVE97" s="207"/>
      <c r="CVF97" s="207"/>
      <c r="CVG97" s="207"/>
      <c r="CVH97" s="207"/>
      <c r="CVI97" s="207"/>
      <c r="CVJ97" s="207"/>
      <c r="CVK97" s="207"/>
      <c r="CVL97" s="207"/>
      <c r="CVM97" s="207"/>
      <c r="CVN97" s="207"/>
      <c r="CVO97" s="207"/>
      <c r="CVP97" s="207"/>
      <c r="CVQ97" s="207"/>
      <c r="CVR97" s="207"/>
      <c r="CVS97" s="207"/>
      <c r="CVT97" s="207"/>
      <c r="CVU97" s="207"/>
      <c r="CVV97" s="207"/>
      <c r="CVW97" s="207"/>
      <c r="CVX97" s="207"/>
      <c r="CVY97" s="207"/>
      <c r="CVZ97" s="207"/>
      <c r="CWA97" s="207"/>
      <c r="CWB97" s="207"/>
      <c r="CWC97" s="207"/>
      <c r="CWD97" s="207"/>
      <c r="CWE97" s="207"/>
      <c r="CWF97" s="207"/>
      <c r="CWG97" s="207"/>
      <c r="CWH97" s="207"/>
      <c r="CWI97" s="207"/>
      <c r="CWJ97" s="207"/>
      <c r="CWK97" s="207"/>
      <c r="CWL97" s="207"/>
      <c r="CWM97" s="207"/>
      <c r="CWN97" s="207"/>
      <c r="CWO97" s="207"/>
      <c r="CWP97" s="207"/>
      <c r="CWQ97" s="207"/>
      <c r="CWR97" s="207"/>
      <c r="CWS97" s="207"/>
      <c r="CWT97" s="207"/>
      <c r="CWU97" s="207"/>
      <c r="CWV97" s="207"/>
      <c r="CWW97" s="207"/>
      <c r="CWX97" s="207"/>
      <c r="CWY97" s="207"/>
      <c r="CWZ97" s="207"/>
      <c r="CXA97" s="207"/>
      <c r="CXB97" s="207"/>
      <c r="CXC97" s="207"/>
      <c r="CXD97" s="207"/>
      <c r="CXE97" s="207"/>
      <c r="CXF97" s="207"/>
      <c r="CXG97" s="207"/>
      <c r="CXH97" s="207"/>
      <c r="CXI97" s="207"/>
      <c r="CXJ97" s="207"/>
      <c r="CXK97" s="207"/>
      <c r="CXL97" s="207"/>
      <c r="CXM97" s="207"/>
      <c r="CXN97" s="207"/>
      <c r="CXO97" s="207"/>
      <c r="CXP97" s="207"/>
      <c r="CXQ97" s="207"/>
      <c r="CXR97" s="207"/>
      <c r="CXS97" s="207"/>
      <c r="CXT97" s="207"/>
      <c r="CXU97" s="207"/>
      <c r="CXV97" s="207"/>
      <c r="CXW97" s="207"/>
      <c r="CXX97" s="207"/>
      <c r="CXY97" s="207"/>
      <c r="CXZ97" s="207"/>
      <c r="CYA97" s="207"/>
      <c r="CYB97" s="207"/>
      <c r="CYC97" s="207"/>
      <c r="CYD97" s="207"/>
      <c r="CYE97" s="207"/>
      <c r="CYF97" s="207"/>
      <c r="CYG97" s="207"/>
      <c r="CYH97" s="207"/>
      <c r="CYI97" s="207"/>
      <c r="CYJ97" s="207"/>
      <c r="CYK97" s="207"/>
      <c r="CYL97" s="207"/>
      <c r="CYM97" s="207"/>
      <c r="CYN97" s="207"/>
      <c r="CYO97" s="207"/>
      <c r="CYP97" s="207"/>
      <c r="CYQ97" s="207"/>
      <c r="CYR97" s="207"/>
      <c r="CYS97" s="207"/>
      <c r="CYT97" s="207"/>
      <c r="CYU97" s="207"/>
      <c r="CYV97" s="207"/>
      <c r="CYW97" s="207"/>
      <c r="CYX97" s="207"/>
      <c r="CYY97" s="207"/>
      <c r="CYZ97" s="207"/>
      <c r="CZA97" s="207"/>
      <c r="CZB97" s="207"/>
      <c r="CZC97" s="207"/>
      <c r="CZD97" s="207"/>
      <c r="CZE97" s="207"/>
      <c r="CZF97" s="207"/>
      <c r="CZG97" s="207"/>
      <c r="CZH97" s="207"/>
      <c r="CZI97" s="207"/>
      <c r="CZJ97" s="207"/>
      <c r="CZK97" s="207"/>
      <c r="CZL97" s="207"/>
      <c r="CZM97" s="207"/>
      <c r="CZN97" s="207"/>
      <c r="CZO97" s="207"/>
      <c r="CZP97" s="207"/>
      <c r="CZQ97" s="207"/>
      <c r="CZR97" s="207"/>
      <c r="CZS97" s="207"/>
      <c r="CZT97" s="207"/>
      <c r="CZU97" s="207"/>
      <c r="CZV97" s="207"/>
      <c r="CZW97" s="207"/>
      <c r="CZX97" s="207"/>
      <c r="CZY97" s="207"/>
      <c r="CZZ97" s="207"/>
      <c r="DAA97" s="207"/>
      <c r="DAB97" s="207"/>
      <c r="DAC97" s="207"/>
      <c r="DAD97" s="207"/>
      <c r="DAE97" s="207"/>
      <c r="DAF97" s="207"/>
      <c r="DAG97" s="207"/>
      <c r="DAH97" s="207"/>
      <c r="DAI97" s="207"/>
      <c r="DAJ97" s="207"/>
      <c r="DAK97" s="207"/>
      <c r="DAL97" s="207"/>
      <c r="DAM97" s="207"/>
      <c r="DAN97" s="207"/>
      <c r="DAO97" s="207"/>
      <c r="DAP97" s="207"/>
      <c r="DAQ97" s="207"/>
      <c r="DAR97" s="207"/>
      <c r="DAS97" s="207"/>
      <c r="DAT97" s="207"/>
      <c r="DAU97" s="207"/>
      <c r="DAV97" s="207"/>
      <c r="DAW97" s="207"/>
      <c r="DAX97" s="207"/>
      <c r="DAY97" s="207"/>
      <c r="DAZ97" s="207"/>
      <c r="DBA97" s="207"/>
      <c r="DBB97" s="207"/>
      <c r="DBC97" s="207"/>
      <c r="DBD97" s="207"/>
      <c r="DBE97" s="207"/>
      <c r="DBF97" s="207"/>
      <c r="DBG97" s="207"/>
      <c r="DBH97" s="207"/>
      <c r="DBI97" s="207"/>
      <c r="DBJ97" s="207"/>
      <c r="DBK97" s="207"/>
      <c r="DBL97" s="207"/>
      <c r="DBM97" s="207"/>
      <c r="DBN97" s="207"/>
      <c r="DBO97" s="207"/>
      <c r="DBP97" s="207"/>
      <c r="DBQ97" s="207"/>
      <c r="DBR97" s="207"/>
      <c r="DBS97" s="207"/>
      <c r="DBT97" s="207"/>
      <c r="DBU97" s="207"/>
      <c r="DBV97" s="207"/>
      <c r="DBW97" s="207"/>
      <c r="DBX97" s="207"/>
      <c r="DBY97" s="207"/>
      <c r="DBZ97" s="207"/>
      <c r="DCA97" s="207"/>
      <c r="DCB97" s="207"/>
      <c r="DCC97" s="207"/>
      <c r="DCD97" s="207"/>
      <c r="DCE97" s="207"/>
      <c r="DCF97" s="207"/>
      <c r="DCG97" s="207"/>
      <c r="DCH97" s="207"/>
      <c r="DCI97" s="207"/>
      <c r="DCJ97" s="207"/>
      <c r="DCK97" s="207"/>
      <c r="DCL97" s="207"/>
      <c r="DCM97" s="207"/>
      <c r="DCN97" s="207"/>
      <c r="DCO97" s="207"/>
      <c r="DCP97" s="207"/>
      <c r="DCQ97" s="207"/>
      <c r="DCR97" s="207"/>
      <c r="DCS97" s="207"/>
      <c r="DCT97" s="207"/>
      <c r="DCU97" s="207"/>
      <c r="DCV97" s="207"/>
      <c r="DCW97" s="207"/>
      <c r="DCX97" s="207"/>
      <c r="DCY97" s="207"/>
      <c r="DCZ97" s="207"/>
      <c r="DDA97" s="207"/>
      <c r="DDB97" s="207"/>
      <c r="DDC97" s="207"/>
      <c r="DDD97" s="207"/>
      <c r="DDE97" s="207"/>
      <c r="DDF97" s="207"/>
      <c r="DDG97" s="207"/>
      <c r="DDH97" s="207"/>
      <c r="DDI97" s="207"/>
      <c r="DDJ97" s="207"/>
      <c r="DDK97" s="207"/>
      <c r="DDL97" s="207"/>
      <c r="DDM97" s="207"/>
      <c r="DDN97" s="207"/>
      <c r="DDO97" s="207"/>
      <c r="DDP97" s="207"/>
      <c r="DDQ97" s="207"/>
      <c r="DDR97" s="207"/>
      <c r="DDS97" s="207"/>
      <c r="DDT97" s="207"/>
      <c r="DDU97" s="207"/>
      <c r="DDV97" s="207"/>
      <c r="DDW97" s="207"/>
      <c r="DDX97" s="207"/>
      <c r="DDY97" s="207"/>
      <c r="DDZ97" s="207"/>
      <c r="DEA97" s="207"/>
      <c r="DEB97" s="207"/>
      <c r="DEC97" s="207"/>
      <c r="DED97" s="207"/>
      <c r="DEE97" s="207"/>
      <c r="DEF97" s="207"/>
      <c r="DEG97" s="207"/>
      <c r="DEH97" s="207"/>
      <c r="DEI97" s="207"/>
      <c r="DEJ97" s="207"/>
      <c r="DEK97" s="207"/>
      <c r="DEL97" s="207"/>
      <c r="DEM97" s="207"/>
      <c r="DEN97" s="207"/>
      <c r="DEO97" s="207"/>
      <c r="DEP97" s="207"/>
      <c r="DEQ97" s="207"/>
      <c r="DER97" s="207"/>
      <c r="DES97" s="207"/>
      <c r="DET97" s="207"/>
      <c r="DEU97" s="207"/>
      <c r="DEV97" s="207"/>
      <c r="DEW97" s="207"/>
      <c r="DEX97" s="207"/>
      <c r="DEY97" s="207"/>
      <c r="DEZ97" s="207"/>
      <c r="DFA97" s="207"/>
      <c r="DFB97" s="207"/>
      <c r="DFC97" s="207"/>
      <c r="DFD97" s="207"/>
      <c r="DFE97" s="207"/>
      <c r="DFF97" s="207"/>
      <c r="DFG97" s="207"/>
      <c r="DFH97" s="207"/>
      <c r="DFI97" s="207"/>
      <c r="DFJ97" s="207"/>
      <c r="DFK97" s="207"/>
      <c r="DFL97" s="207"/>
      <c r="DFM97" s="207"/>
      <c r="DFN97" s="207"/>
      <c r="DFO97" s="207"/>
      <c r="DFP97" s="207"/>
      <c r="DFQ97" s="207"/>
      <c r="DFR97" s="207"/>
      <c r="DFS97" s="207"/>
      <c r="DFT97" s="207"/>
      <c r="DFU97" s="207"/>
      <c r="DFV97" s="207"/>
      <c r="DFW97" s="207"/>
      <c r="DFX97" s="207"/>
      <c r="DFY97" s="207"/>
      <c r="DFZ97" s="207"/>
      <c r="DGA97" s="207"/>
      <c r="DGB97" s="207"/>
      <c r="DGC97" s="207"/>
      <c r="DGD97" s="207"/>
      <c r="DGE97" s="207"/>
      <c r="DGF97" s="207"/>
      <c r="DGG97" s="207"/>
      <c r="DGH97" s="207"/>
      <c r="DGI97" s="207"/>
      <c r="DGJ97" s="207"/>
      <c r="DGK97" s="207"/>
      <c r="DGL97" s="207"/>
      <c r="DGM97" s="207"/>
      <c r="DGN97" s="207"/>
      <c r="DGO97" s="207"/>
      <c r="DGP97" s="207"/>
      <c r="DGQ97" s="207"/>
      <c r="DGR97" s="207"/>
      <c r="DGS97" s="207"/>
      <c r="DGT97" s="207"/>
      <c r="DGU97" s="207"/>
      <c r="DGV97" s="207"/>
      <c r="DGW97" s="207"/>
      <c r="DGX97" s="207"/>
      <c r="DGY97" s="207"/>
      <c r="DGZ97" s="207"/>
      <c r="DHA97" s="207"/>
      <c r="DHB97" s="207"/>
      <c r="DHC97" s="207"/>
      <c r="DHD97" s="207"/>
      <c r="DHE97" s="207"/>
      <c r="DHF97" s="207"/>
      <c r="DHG97" s="207"/>
      <c r="DHH97" s="207"/>
      <c r="DHI97" s="207"/>
      <c r="DHJ97" s="207"/>
      <c r="DHK97" s="207"/>
      <c r="DHL97" s="207"/>
      <c r="DHM97" s="207"/>
      <c r="DHN97" s="207"/>
      <c r="DHO97" s="207"/>
      <c r="DHP97" s="207"/>
      <c r="DHQ97" s="207"/>
      <c r="DHR97" s="207"/>
      <c r="DHS97" s="207"/>
      <c r="DHT97" s="207"/>
      <c r="DHU97" s="207"/>
      <c r="DHV97" s="207"/>
      <c r="DHW97" s="207"/>
      <c r="DHX97" s="207"/>
      <c r="DHY97" s="207"/>
      <c r="DHZ97" s="207"/>
      <c r="DIA97" s="207"/>
      <c r="DIB97" s="207"/>
      <c r="DIC97" s="207"/>
      <c r="DID97" s="207"/>
      <c r="DIE97" s="207"/>
      <c r="DIF97" s="207"/>
      <c r="DIG97" s="207"/>
      <c r="DIH97" s="207"/>
      <c r="DII97" s="207"/>
      <c r="DIJ97" s="207"/>
      <c r="DIK97" s="207"/>
      <c r="DIL97" s="207"/>
      <c r="DIM97" s="207"/>
      <c r="DIN97" s="207"/>
      <c r="DIO97" s="207"/>
      <c r="DIP97" s="207"/>
      <c r="DIQ97" s="207"/>
      <c r="DIR97" s="207"/>
      <c r="DIS97" s="207"/>
      <c r="DIT97" s="207"/>
      <c r="DIU97" s="207"/>
      <c r="DIV97" s="207"/>
      <c r="DIW97" s="207"/>
      <c r="DIX97" s="207"/>
      <c r="DIY97" s="207"/>
      <c r="DIZ97" s="207"/>
      <c r="DJA97" s="207"/>
      <c r="DJB97" s="207"/>
      <c r="DJC97" s="207"/>
      <c r="DJD97" s="207"/>
      <c r="DJE97" s="207"/>
      <c r="DJF97" s="207"/>
      <c r="DJG97" s="207"/>
      <c r="DJH97" s="207"/>
      <c r="DJI97" s="207"/>
      <c r="DJJ97" s="207"/>
      <c r="DJK97" s="207"/>
      <c r="DJL97" s="207"/>
      <c r="DJM97" s="207"/>
      <c r="DJN97" s="207"/>
      <c r="DJO97" s="207"/>
      <c r="DJP97" s="207"/>
      <c r="DJQ97" s="207"/>
      <c r="DJR97" s="207"/>
      <c r="DJS97" s="207"/>
      <c r="DJT97" s="207"/>
      <c r="DJU97" s="207"/>
      <c r="DJV97" s="207"/>
      <c r="DJW97" s="207"/>
      <c r="DJX97" s="207"/>
      <c r="DJY97" s="207"/>
      <c r="DJZ97" s="207"/>
      <c r="DKA97" s="207"/>
      <c r="DKB97" s="207"/>
      <c r="DKC97" s="207"/>
      <c r="DKD97" s="207"/>
      <c r="DKE97" s="207"/>
      <c r="DKF97" s="207"/>
      <c r="DKG97" s="207"/>
      <c r="DKH97" s="207"/>
      <c r="DKI97" s="207"/>
      <c r="DKJ97" s="207"/>
      <c r="DKK97" s="207"/>
      <c r="DKL97" s="207"/>
      <c r="DKM97" s="207"/>
      <c r="DKN97" s="207"/>
      <c r="DKO97" s="207"/>
      <c r="DKP97" s="207"/>
      <c r="DKQ97" s="207"/>
      <c r="DKR97" s="207"/>
      <c r="DKS97" s="207"/>
      <c r="DKT97" s="207"/>
      <c r="DKU97" s="207"/>
      <c r="DKV97" s="207"/>
      <c r="DKW97" s="207"/>
      <c r="DKX97" s="207"/>
      <c r="DKY97" s="207"/>
      <c r="DKZ97" s="207"/>
      <c r="DLA97" s="207"/>
      <c r="DLB97" s="207"/>
      <c r="DLC97" s="207"/>
      <c r="DLD97" s="207"/>
      <c r="DLE97" s="207"/>
      <c r="DLF97" s="207"/>
      <c r="DLG97" s="207"/>
      <c r="DLH97" s="207"/>
      <c r="DLI97" s="207"/>
      <c r="DLJ97" s="207"/>
      <c r="DLK97" s="207"/>
      <c r="DLL97" s="207"/>
      <c r="DLM97" s="207"/>
      <c r="DLN97" s="207"/>
      <c r="DLO97" s="207"/>
      <c r="DLP97" s="207"/>
      <c r="DLQ97" s="207"/>
      <c r="DLR97" s="207"/>
      <c r="DLS97" s="207"/>
      <c r="DLT97" s="207"/>
      <c r="DLU97" s="207"/>
      <c r="DLV97" s="207"/>
      <c r="DLW97" s="207"/>
      <c r="DLX97" s="207"/>
      <c r="DLY97" s="207"/>
      <c r="DLZ97" s="207"/>
      <c r="DMA97" s="207"/>
      <c r="DMB97" s="207"/>
      <c r="DMC97" s="207"/>
      <c r="DMD97" s="207"/>
      <c r="DME97" s="207"/>
      <c r="DMF97" s="207"/>
      <c r="DMG97" s="207"/>
      <c r="DMH97" s="207"/>
      <c r="DMI97" s="207"/>
      <c r="DMJ97" s="207"/>
      <c r="DMK97" s="207"/>
      <c r="DML97" s="207"/>
      <c r="DMM97" s="207"/>
      <c r="DMN97" s="207"/>
      <c r="DMO97" s="207"/>
      <c r="DMP97" s="207"/>
      <c r="DMQ97" s="207"/>
      <c r="DMR97" s="207"/>
      <c r="DMS97" s="207"/>
      <c r="DMT97" s="207"/>
      <c r="DMU97" s="207"/>
      <c r="DMV97" s="207"/>
      <c r="DMW97" s="207"/>
      <c r="DMX97" s="207"/>
      <c r="DMY97" s="207"/>
      <c r="DMZ97" s="207"/>
      <c r="DNA97" s="207"/>
      <c r="DNB97" s="207"/>
      <c r="DNC97" s="207"/>
      <c r="DND97" s="207"/>
      <c r="DNE97" s="207"/>
      <c r="DNF97" s="207"/>
      <c r="DNG97" s="207"/>
      <c r="DNH97" s="207"/>
      <c r="DNI97" s="207"/>
      <c r="DNJ97" s="207"/>
      <c r="DNK97" s="207"/>
      <c r="DNL97" s="207"/>
      <c r="DNM97" s="207"/>
      <c r="DNN97" s="207"/>
      <c r="DNO97" s="207"/>
      <c r="DNP97" s="207"/>
      <c r="DNQ97" s="207"/>
      <c r="DNR97" s="207"/>
      <c r="DNS97" s="207"/>
      <c r="DNT97" s="207"/>
      <c r="DNU97" s="207"/>
      <c r="DNV97" s="207"/>
      <c r="DNW97" s="207"/>
      <c r="DNX97" s="207"/>
      <c r="DNY97" s="207"/>
      <c r="DNZ97" s="207"/>
      <c r="DOA97" s="207"/>
      <c r="DOB97" s="207"/>
      <c r="DOC97" s="207"/>
      <c r="DOD97" s="207"/>
      <c r="DOE97" s="207"/>
      <c r="DOF97" s="207"/>
      <c r="DOG97" s="207"/>
      <c r="DOH97" s="207"/>
      <c r="DOI97" s="207"/>
      <c r="DOJ97" s="207"/>
      <c r="DOK97" s="207"/>
      <c r="DOL97" s="207"/>
      <c r="DOM97" s="207"/>
      <c r="DON97" s="207"/>
      <c r="DOO97" s="207"/>
      <c r="DOP97" s="207"/>
      <c r="DOQ97" s="207"/>
      <c r="DOR97" s="207"/>
      <c r="DOS97" s="207"/>
      <c r="DOT97" s="207"/>
      <c r="DOU97" s="207"/>
      <c r="DOV97" s="207"/>
      <c r="DOW97" s="207"/>
      <c r="DOX97" s="207"/>
      <c r="DOY97" s="207"/>
      <c r="DOZ97" s="207"/>
      <c r="DPA97" s="207"/>
      <c r="DPB97" s="207"/>
      <c r="DPC97" s="207"/>
      <c r="DPD97" s="207"/>
      <c r="DPE97" s="207"/>
      <c r="DPF97" s="207"/>
      <c r="DPG97" s="207"/>
      <c r="DPH97" s="207"/>
      <c r="DPI97" s="207"/>
      <c r="DPJ97" s="207"/>
      <c r="DPK97" s="207"/>
      <c r="DPL97" s="207"/>
      <c r="DPM97" s="207"/>
      <c r="DPN97" s="207"/>
      <c r="DPO97" s="207"/>
      <c r="DPP97" s="207"/>
      <c r="DPQ97" s="207"/>
      <c r="DPR97" s="207"/>
      <c r="DPS97" s="207"/>
      <c r="DPT97" s="207"/>
      <c r="DPU97" s="207"/>
      <c r="DPV97" s="207"/>
      <c r="DPW97" s="207"/>
      <c r="DPX97" s="207"/>
      <c r="DPY97" s="207"/>
      <c r="DPZ97" s="207"/>
      <c r="DQA97" s="207"/>
      <c r="DQB97" s="207"/>
      <c r="DQC97" s="207"/>
      <c r="DQD97" s="207"/>
      <c r="DQE97" s="207"/>
      <c r="DQF97" s="207"/>
      <c r="DQG97" s="207"/>
      <c r="DQH97" s="207"/>
      <c r="DQI97" s="207"/>
      <c r="DQJ97" s="207"/>
      <c r="DQK97" s="207"/>
      <c r="DQL97" s="207"/>
      <c r="DQM97" s="207"/>
      <c r="DQN97" s="207"/>
      <c r="DQO97" s="207"/>
      <c r="DQP97" s="207"/>
      <c r="DQQ97" s="207"/>
      <c r="DQR97" s="207"/>
      <c r="DQS97" s="207"/>
      <c r="DQT97" s="207"/>
      <c r="DQU97" s="207"/>
      <c r="DQV97" s="207"/>
      <c r="DQW97" s="207"/>
      <c r="DQX97" s="207"/>
      <c r="DQY97" s="207"/>
      <c r="DQZ97" s="207"/>
      <c r="DRA97" s="207"/>
      <c r="DRB97" s="207"/>
      <c r="DRC97" s="207"/>
      <c r="DRD97" s="207"/>
      <c r="DRE97" s="207"/>
      <c r="DRF97" s="207"/>
      <c r="DRG97" s="207"/>
      <c r="DRH97" s="207"/>
      <c r="DRI97" s="207"/>
      <c r="DRJ97" s="207"/>
      <c r="DRK97" s="207"/>
      <c r="DRL97" s="207"/>
      <c r="DRM97" s="207"/>
      <c r="DRN97" s="207"/>
      <c r="DRO97" s="207"/>
      <c r="DRP97" s="207"/>
      <c r="DRQ97" s="207"/>
      <c r="DRR97" s="207"/>
      <c r="DRS97" s="207"/>
      <c r="DRT97" s="207"/>
      <c r="DRU97" s="207"/>
      <c r="DRV97" s="207"/>
      <c r="DRW97" s="207"/>
      <c r="DRX97" s="207"/>
      <c r="DRY97" s="207"/>
      <c r="DRZ97" s="207"/>
      <c r="DSA97" s="207"/>
      <c r="DSB97" s="207"/>
      <c r="DSC97" s="207"/>
      <c r="DSD97" s="207"/>
      <c r="DSE97" s="207"/>
      <c r="DSF97" s="207"/>
      <c r="DSG97" s="207"/>
      <c r="DSH97" s="207"/>
      <c r="DSI97" s="207"/>
      <c r="DSJ97" s="207"/>
      <c r="DSK97" s="207"/>
      <c r="DSL97" s="207"/>
      <c r="DSM97" s="207"/>
      <c r="DSN97" s="207"/>
      <c r="DSO97" s="207"/>
      <c r="DSP97" s="207"/>
      <c r="DSQ97" s="207"/>
      <c r="DSR97" s="207"/>
      <c r="DSS97" s="207"/>
      <c r="DST97" s="207"/>
      <c r="DSU97" s="207"/>
      <c r="DSV97" s="207"/>
      <c r="DSW97" s="207"/>
      <c r="DSX97" s="207"/>
      <c r="DSY97" s="207"/>
      <c r="DSZ97" s="207"/>
      <c r="DTA97" s="207"/>
      <c r="DTB97" s="207"/>
      <c r="DTC97" s="207"/>
      <c r="DTD97" s="207"/>
      <c r="DTE97" s="207"/>
      <c r="DTF97" s="207"/>
      <c r="DTG97" s="207"/>
      <c r="DTH97" s="207"/>
      <c r="DTI97" s="207"/>
      <c r="DTJ97" s="207"/>
      <c r="DTK97" s="207"/>
      <c r="DTL97" s="207"/>
      <c r="DTM97" s="207"/>
      <c r="DTN97" s="207"/>
      <c r="DTO97" s="207"/>
      <c r="DTP97" s="207"/>
      <c r="DTQ97" s="207"/>
      <c r="DTR97" s="207"/>
      <c r="DTS97" s="207"/>
      <c r="DTT97" s="207"/>
      <c r="DTU97" s="207"/>
      <c r="DTV97" s="207"/>
      <c r="DTW97" s="207"/>
      <c r="DTX97" s="207"/>
      <c r="DTY97" s="207"/>
      <c r="DTZ97" s="207"/>
      <c r="DUA97" s="207"/>
      <c r="DUB97" s="207"/>
      <c r="DUC97" s="207"/>
      <c r="DUD97" s="207"/>
      <c r="DUE97" s="207"/>
      <c r="DUF97" s="207"/>
      <c r="DUG97" s="207"/>
      <c r="DUH97" s="207"/>
      <c r="DUI97" s="207"/>
      <c r="DUJ97" s="207"/>
      <c r="DUK97" s="207"/>
      <c r="DUL97" s="207"/>
      <c r="DUM97" s="207"/>
      <c r="DUN97" s="207"/>
      <c r="DUO97" s="207"/>
      <c r="DUP97" s="207"/>
      <c r="DUQ97" s="207"/>
      <c r="DUR97" s="207"/>
      <c r="DUS97" s="207"/>
      <c r="DUT97" s="207"/>
      <c r="DUU97" s="207"/>
      <c r="DUV97" s="207"/>
      <c r="DUW97" s="207"/>
      <c r="DUX97" s="207"/>
      <c r="DUY97" s="207"/>
      <c r="DUZ97" s="207"/>
      <c r="DVA97" s="207"/>
      <c r="DVB97" s="207"/>
      <c r="DVC97" s="207"/>
      <c r="DVD97" s="207"/>
      <c r="DVE97" s="207"/>
      <c r="DVF97" s="207"/>
      <c r="DVG97" s="207"/>
      <c r="DVH97" s="207"/>
      <c r="DVI97" s="207"/>
      <c r="DVJ97" s="207"/>
      <c r="DVK97" s="207"/>
      <c r="DVL97" s="207"/>
      <c r="DVM97" s="207"/>
      <c r="DVN97" s="207"/>
      <c r="DVO97" s="207"/>
      <c r="DVP97" s="207"/>
      <c r="DVQ97" s="207"/>
      <c r="DVR97" s="207"/>
      <c r="DVS97" s="207"/>
      <c r="DVT97" s="207"/>
      <c r="DVU97" s="207"/>
      <c r="DVV97" s="207"/>
      <c r="DVW97" s="207"/>
      <c r="DVX97" s="207"/>
      <c r="DVY97" s="207"/>
      <c r="DVZ97" s="207"/>
      <c r="DWA97" s="207"/>
      <c r="DWB97" s="207"/>
      <c r="DWC97" s="207"/>
      <c r="DWD97" s="207"/>
      <c r="DWE97" s="207"/>
      <c r="DWF97" s="207"/>
      <c r="DWG97" s="207"/>
      <c r="DWH97" s="207"/>
      <c r="DWI97" s="207"/>
      <c r="DWJ97" s="207"/>
      <c r="DWK97" s="207"/>
      <c r="DWL97" s="207"/>
      <c r="DWM97" s="207"/>
      <c r="DWN97" s="207"/>
      <c r="DWO97" s="207"/>
      <c r="DWP97" s="207"/>
      <c r="DWQ97" s="207"/>
      <c r="DWR97" s="207"/>
      <c r="DWS97" s="207"/>
      <c r="DWT97" s="207"/>
      <c r="DWU97" s="207"/>
      <c r="DWV97" s="207"/>
      <c r="DWW97" s="207"/>
      <c r="DWX97" s="207"/>
      <c r="DWY97" s="207"/>
      <c r="DWZ97" s="207"/>
      <c r="DXA97" s="207"/>
      <c r="DXB97" s="207"/>
      <c r="DXC97" s="207"/>
      <c r="DXD97" s="207"/>
      <c r="DXE97" s="207"/>
      <c r="DXF97" s="207"/>
      <c r="DXG97" s="207"/>
      <c r="DXH97" s="207"/>
      <c r="DXI97" s="207"/>
      <c r="DXJ97" s="207"/>
      <c r="DXK97" s="207"/>
      <c r="DXL97" s="207"/>
      <c r="DXM97" s="207"/>
      <c r="DXN97" s="207"/>
      <c r="DXO97" s="207"/>
      <c r="DXP97" s="207"/>
      <c r="DXQ97" s="207"/>
      <c r="DXR97" s="207"/>
      <c r="DXS97" s="207"/>
      <c r="DXT97" s="207"/>
      <c r="DXU97" s="207"/>
      <c r="DXV97" s="207"/>
      <c r="DXW97" s="207"/>
      <c r="DXX97" s="207"/>
      <c r="DXY97" s="207"/>
      <c r="DXZ97" s="207"/>
      <c r="DYA97" s="207"/>
      <c r="DYB97" s="207"/>
      <c r="DYC97" s="207"/>
      <c r="DYD97" s="207"/>
      <c r="DYE97" s="207"/>
      <c r="DYF97" s="207"/>
      <c r="DYG97" s="207"/>
      <c r="DYH97" s="207"/>
      <c r="DYI97" s="207"/>
      <c r="DYJ97" s="207"/>
      <c r="DYK97" s="207"/>
      <c r="DYL97" s="207"/>
      <c r="DYM97" s="207"/>
      <c r="DYN97" s="207"/>
      <c r="DYO97" s="207"/>
      <c r="DYP97" s="207"/>
      <c r="DYQ97" s="207"/>
      <c r="DYR97" s="207"/>
      <c r="DYS97" s="207"/>
      <c r="DYT97" s="207"/>
      <c r="DYU97" s="207"/>
      <c r="DYV97" s="207"/>
      <c r="DYW97" s="207"/>
      <c r="DYX97" s="207"/>
      <c r="DYY97" s="207"/>
      <c r="DYZ97" s="207"/>
      <c r="DZA97" s="207"/>
      <c r="DZB97" s="207"/>
      <c r="DZC97" s="207"/>
      <c r="DZD97" s="207"/>
      <c r="DZE97" s="207"/>
      <c r="DZF97" s="207"/>
      <c r="DZG97" s="207"/>
      <c r="DZH97" s="207"/>
      <c r="DZI97" s="207"/>
      <c r="DZJ97" s="207"/>
      <c r="DZK97" s="207"/>
      <c r="DZL97" s="207"/>
      <c r="DZM97" s="207"/>
      <c r="DZN97" s="207"/>
      <c r="DZO97" s="207"/>
      <c r="DZP97" s="207"/>
      <c r="DZQ97" s="207"/>
      <c r="DZR97" s="207"/>
      <c r="DZS97" s="207"/>
      <c r="DZT97" s="207"/>
      <c r="DZU97" s="207"/>
      <c r="DZV97" s="207"/>
      <c r="DZW97" s="207"/>
      <c r="DZX97" s="207"/>
      <c r="DZY97" s="207"/>
      <c r="DZZ97" s="207"/>
      <c r="EAA97" s="207"/>
      <c r="EAB97" s="207"/>
      <c r="EAC97" s="207"/>
      <c r="EAD97" s="207"/>
      <c r="EAE97" s="207"/>
      <c r="EAF97" s="207"/>
      <c r="EAG97" s="207"/>
      <c r="EAH97" s="207"/>
      <c r="EAI97" s="207"/>
      <c r="EAJ97" s="207"/>
      <c r="EAK97" s="207"/>
      <c r="EAL97" s="207"/>
      <c r="EAM97" s="207"/>
      <c r="EAN97" s="207"/>
      <c r="EAO97" s="207"/>
      <c r="EAP97" s="207"/>
      <c r="EAQ97" s="207"/>
      <c r="EAR97" s="207"/>
      <c r="EAS97" s="207"/>
      <c r="EAT97" s="207"/>
      <c r="EAU97" s="207"/>
      <c r="EAV97" s="207"/>
      <c r="EAW97" s="207"/>
      <c r="EAX97" s="207"/>
      <c r="EAY97" s="207"/>
      <c r="EAZ97" s="207"/>
      <c r="EBA97" s="207"/>
      <c r="EBB97" s="207"/>
      <c r="EBC97" s="207"/>
      <c r="EBD97" s="207"/>
      <c r="EBE97" s="207"/>
      <c r="EBF97" s="207"/>
      <c r="EBG97" s="207"/>
      <c r="EBH97" s="207"/>
      <c r="EBI97" s="207"/>
      <c r="EBJ97" s="207"/>
      <c r="EBK97" s="207"/>
      <c r="EBL97" s="207"/>
      <c r="EBM97" s="207"/>
      <c r="EBN97" s="207"/>
      <c r="EBO97" s="207"/>
      <c r="EBP97" s="207"/>
      <c r="EBQ97" s="207"/>
      <c r="EBR97" s="207"/>
      <c r="EBS97" s="207"/>
      <c r="EBT97" s="207"/>
      <c r="EBU97" s="207"/>
      <c r="EBV97" s="207"/>
      <c r="EBW97" s="207"/>
      <c r="EBX97" s="207"/>
      <c r="EBY97" s="207"/>
      <c r="EBZ97" s="207"/>
      <c r="ECA97" s="207"/>
      <c r="ECB97" s="207"/>
      <c r="ECC97" s="207"/>
      <c r="ECD97" s="207"/>
      <c r="ECE97" s="207"/>
      <c r="ECF97" s="207"/>
      <c r="ECG97" s="207"/>
      <c r="ECH97" s="207"/>
      <c r="ECI97" s="207"/>
      <c r="ECJ97" s="207"/>
      <c r="ECK97" s="207"/>
      <c r="ECL97" s="207"/>
      <c r="ECM97" s="207"/>
      <c r="ECN97" s="207"/>
      <c r="ECO97" s="207"/>
      <c r="ECP97" s="207"/>
      <c r="ECQ97" s="207"/>
      <c r="ECR97" s="207"/>
      <c r="ECS97" s="207"/>
      <c r="ECT97" s="207"/>
      <c r="ECU97" s="207"/>
      <c r="ECV97" s="207"/>
      <c r="ECW97" s="207"/>
      <c r="ECX97" s="207"/>
      <c r="ECY97" s="207"/>
      <c r="ECZ97" s="207"/>
      <c r="EDA97" s="207"/>
      <c r="EDB97" s="207"/>
      <c r="EDC97" s="207"/>
      <c r="EDD97" s="207"/>
      <c r="EDE97" s="207"/>
      <c r="EDF97" s="207"/>
      <c r="EDG97" s="207"/>
      <c r="EDH97" s="207"/>
      <c r="EDI97" s="207"/>
      <c r="EDJ97" s="207"/>
      <c r="EDK97" s="207"/>
      <c r="EDL97" s="207"/>
      <c r="EDM97" s="207"/>
      <c r="EDN97" s="207"/>
      <c r="EDO97" s="207"/>
      <c r="EDP97" s="207"/>
      <c r="EDQ97" s="207"/>
      <c r="EDR97" s="207"/>
      <c r="EDS97" s="207"/>
      <c r="EDT97" s="207"/>
      <c r="EDU97" s="207"/>
      <c r="EDV97" s="207"/>
      <c r="EDW97" s="207"/>
      <c r="EDX97" s="207"/>
      <c r="EDY97" s="207"/>
      <c r="EDZ97" s="207"/>
      <c r="EEA97" s="207"/>
      <c r="EEB97" s="207"/>
      <c r="EEC97" s="207"/>
      <c r="EED97" s="207"/>
      <c r="EEE97" s="207"/>
      <c r="EEF97" s="207"/>
      <c r="EEG97" s="207"/>
      <c r="EEH97" s="207"/>
      <c r="EEI97" s="207"/>
      <c r="EEJ97" s="207"/>
      <c r="EEK97" s="207"/>
      <c r="EEL97" s="207"/>
      <c r="EEM97" s="207"/>
      <c r="EEN97" s="207"/>
      <c r="EEO97" s="207"/>
      <c r="EEP97" s="207"/>
      <c r="EEQ97" s="207"/>
      <c r="EER97" s="207"/>
      <c r="EES97" s="207"/>
      <c r="EET97" s="207"/>
      <c r="EEU97" s="207"/>
      <c r="EEV97" s="207"/>
      <c r="EEW97" s="207"/>
      <c r="EEX97" s="207"/>
      <c r="EEY97" s="207"/>
      <c r="EEZ97" s="207"/>
      <c r="EFA97" s="207"/>
      <c r="EFB97" s="207"/>
      <c r="EFC97" s="207"/>
      <c r="EFD97" s="207"/>
      <c r="EFE97" s="207"/>
      <c r="EFF97" s="207"/>
      <c r="EFG97" s="207"/>
      <c r="EFH97" s="207"/>
      <c r="EFI97" s="207"/>
      <c r="EFJ97" s="207"/>
      <c r="EFK97" s="207"/>
      <c r="EFL97" s="207"/>
      <c r="EFM97" s="207"/>
      <c r="EFN97" s="207"/>
      <c r="EFO97" s="207"/>
      <c r="EFP97" s="207"/>
      <c r="EFQ97" s="207"/>
      <c r="EFR97" s="207"/>
      <c r="EFS97" s="207"/>
      <c r="EFT97" s="207"/>
      <c r="EFU97" s="207"/>
      <c r="EFV97" s="207"/>
      <c r="EFW97" s="207"/>
      <c r="EFX97" s="207"/>
      <c r="EFY97" s="207"/>
      <c r="EFZ97" s="207"/>
      <c r="EGA97" s="207"/>
      <c r="EGB97" s="207"/>
      <c r="EGC97" s="207"/>
      <c r="EGD97" s="207"/>
      <c r="EGE97" s="207"/>
      <c r="EGF97" s="207"/>
      <c r="EGG97" s="207"/>
      <c r="EGH97" s="207"/>
      <c r="EGI97" s="207"/>
      <c r="EGJ97" s="207"/>
      <c r="EGK97" s="207"/>
      <c r="EGL97" s="207"/>
      <c r="EGM97" s="207"/>
      <c r="EGN97" s="207"/>
      <c r="EGO97" s="207"/>
      <c r="EGP97" s="207"/>
      <c r="EGQ97" s="207"/>
      <c r="EGR97" s="207"/>
      <c r="EGS97" s="207"/>
      <c r="EGT97" s="207"/>
      <c r="EGU97" s="207"/>
      <c r="EGV97" s="207"/>
      <c r="EGW97" s="207"/>
      <c r="EGX97" s="207"/>
      <c r="EGY97" s="207"/>
      <c r="EGZ97" s="207"/>
      <c r="EHA97" s="207"/>
      <c r="EHB97" s="207"/>
      <c r="EHC97" s="207"/>
      <c r="EHD97" s="207"/>
      <c r="EHE97" s="207"/>
      <c r="EHF97" s="207"/>
      <c r="EHG97" s="207"/>
      <c r="EHH97" s="207"/>
      <c r="EHI97" s="207"/>
      <c r="EHJ97" s="207"/>
      <c r="EHK97" s="207"/>
      <c r="EHL97" s="207"/>
      <c r="EHM97" s="207"/>
      <c r="EHN97" s="207"/>
      <c r="EHO97" s="207"/>
      <c r="EHP97" s="207"/>
      <c r="EHQ97" s="207"/>
      <c r="EHR97" s="207"/>
      <c r="EHS97" s="207"/>
      <c r="EHT97" s="207"/>
      <c r="EHU97" s="207"/>
      <c r="EHV97" s="207"/>
      <c r="EHW97" s="207"/>
      <c r="EHX97" s="207"/>
      <c r="EHY97" s="207"/>
      <c r="EHZ97" s="207"/>
      <c r="EIA97" s="207"/>
      <c r="EIB97" s="207"/>
      <c r="EIC97" s="207"/>
      <c r="EID97" s="207"/>
      <c r="EIE97" s="207"/>
      <c r="EIF97" s="207"/>
      <c r="EIG97" s="207"/>
      <c r="EIH97" s="207"/>
      <c r="EII97" s="207"/>
      <c r="EIJ97" s="207"/>
      <c r="EIK97" s="207"/>
      <c r="EIL97" s="207"/>
      <c r="EIM97" s="207"/>
      <c r="EIN97" s="207"/>
      <c r="EIO97" s="207"/>
      <c r="EIP97" s="207"/>
      <c r="EIQ97" s="207"/>
      <c r="EIR97" s="207"/>
      <c r="EIS97" s="207"/>
      <c r="EIT97" s="207"/>
      <c r="EIU97" s="207"/>
      <c r="EIV97" s="207"/>
      <c r="EIW97" s="207"/>
      <c r="EIX97" s="207"/>
      <c r="EIY97" s="207"/>
      <c r="EIZ97" s="207"/>
      <c r="EJA97" s="207"/>
      <c r="EJB97" s="207"/>
      <c r="EJC97" s="207"/>
      <c r="EJD97" s="207"/>
      <c r="EJE97" s="207"/>
      <c r="EJF97" s="207"/>
      <c r="EJG97" s="207"/>
      <c r="EJH97" s="207"/>
      <c r="EJI97" s="207"/>
      <c r="EJJ97" s="207"/>
      <c r="EJK97" s="207"/>
      <c r="EJL97" s="207"/>
      <c r="EJM97" s="207"/>
      <c r="EJN97" s="207"/>
      <c r="EJO97" s="207"/>
      <c r="EJP97" s="207"/>
      <c r="EJQ97" s="207"/>
      <c r="EJR97" s="207"/>
      <c r="EJS97" s="207"/>
      <c r="EJT97" s="207"/>
      <c r="EJU97" s="207"/>
      <c r="EJV97" s="207"/>
      <c r="EJW97" s="207"/>
      <c r="EJX97" s="207"/>
      <c r="EJY97" s="207"/>
      <c r="EJZ97" s="207"/>
      <c r="EKA97" s="207"/>
      <c r="EKB97" s="207"/>
      <c r="EKC97" s="207"/>
      <c r="EKD97" s="207"/>
      <c r="EKE97" s="207"/>
      <c r="EKF97" s="207"/>
      <c r="EKG97" s="207"/>
      <c r="EKH97" s="207"/>
      <c r="EKI97" s="207"/>
      <c r="EKJ97" s="207"/>
      <c r="EKK97" s="207"/>
      <c r="EKL97" s="207"/>
      <c r="EKM97" s="207"/>
      <c r="EKN97" s="207"/>
      <c r="EKO97" s="207"/>
      <c r="EKP97" s="207"/>
      <c r="EKQ97" s="207"/>
      <c r="EKR97" s="207"/>
      <c r="EKS97" s="207"/>
      <c r="EKT97" s="207"/>
      <c r="EKU97" s="207"/>
      <c r="EKV97" s="207"/>
      <c r="EKW97" s="207"/>
      <c r="EKX97" s="207"/>
      <c r="EKY97" s="207"/>
      <c r="EKZ97" s="207"/>
      <c r="ELA97" s="207"/>
      <c r="ELB97" s="207"/>
      <c r="ELC97" s="207"/>
      <c r="ELD97" s="207"/>
      <c r="ELE97" s="207"/>
      <c r="ELF97" s="207"/>
      <c r="ELG97" s="207"/>
      <c r="ELH97" s="207"/>
      <c r="ELI97" s="207"/>
      <c r="ELJ97" s="207"/>
      <c r="ELK97" s="207"/>
      <c r="ELL97" s="207"/>
      <c r="ELM97" s="207"/>
      <c r="ELN97" s="207"/>
      <c r="ELO97" s="207"/>
      <c r="ELP97" s="207"/>
      <c r="ELQ97" s="207"/>
      <c r="ELR97" s="207"/>
      <c r="ELS97" s="207"/>
      <c r="ELT97" s="207"/>
      <c r="ELU97" s="207"/>
      <c r="ELV97" s="207"/>
      <c r="ELW97" s="207"/>
      <c r="ELX97" s="207"/>
      <c r="ELY97" s="207"/>
      <c r="ELZ97" s="207"/>
      <c r="EMA97" s="207"/>
      <c r="EMB97" s="207"/>
      <c r="EMC97" s="207"/>
      <c r="EMD97" s="207"/>
      <c r="EME97" s="207"/>
      <c r="EMF97" s="207"/>
      <c r="EMG97" s="207"/>
      <c r="EMH97" s="207"/>
      <c r="EMI97" s="207"/>
      <c r="EMJ97" s="207"/>
      <c r="EMK97" s="207"/>
      <c r="EML97" s="207"/>
      <c r="EMM97" s="207"/>
      <c r="EMN97" s="207"/>
      <c r="EMO97" s="207"/>
      <c r="EMP97" s="207"/>
      <c r="EMQ97" s="207"/>
      <c r="EMR97" s="207"/>
      <c r="EMS97" s="207"/>
      <c r="EMT97" s="207"/>
      <c r="EMU97" s="207"/>
      <c r="EMV97" s="207"/>
      <c r="EMW97" s="207"/>
      <c r="EMX97" s="207"/>
      <c r="EMY97" s="207"/>
      <c r="EMZ97" s="207"/>
      <c r="ENA97" s="207"/>
      <c r="ENB97" s="207"/>
      <c r="ENC97" s="207"/>
      <c r="END97" s="207"/>
      <c r="ENE97" s="207"/>
      <c r="ENF97" s="207"/>
      <c r="ENG97" s="207"/>
      <c r="ENH97" s="207"/>
      <c r="ENI97" s="207"/>
      <c r="ENJ97" s="207"/>
      <c r="ENK97" s="207"/>
      <c r="ENL97" s="207"/>
      <c r="ENM97" s="207"/>
      <c r="ENN97" s="207"/>
      <c r="ENO97" s="207"/>
      <c r="ENP97" s="207"/>
      <c r="ENQ97" s="207"/>
      <c r="ENR97" s="207"/>
      <c r="ENS97" s="207"/>
      <c r="ENT97" s="207"/>
      <c r="ENU97" s="207"/>
      <c r="ENV97" s="207"/>
      <c r="ENW97" s="207"/>
      <c r="ENX97" s="207"/>
      <c r="ENY97" s="207"/>
      <c r="ENZ97" s="207"/>
      <c r="EOA97" s="207"/>
      <c r="EOB97" s="207"/>
      <c r="EOC97" s="207"/>
      <c r="EOD97" s="207"/>
      <c r="EOE97" s="207"/>
      <c r="EOF97" s="207"/>
      <c r="EOG97" s="207"/>
      <c r="EOH97" s="207"/>
      <c r="EOI97" s="207"/>
      <c r="EOJ97" s="207"/>
      <c r="EOK97" s="207"/>
      <c r="EOL97" s="207"/>
      <c r="EOM97" s="207"/>
      <c r="EON97" s="207"/>
      <c r="EOO97" s="207"/>
      <c r="EOP97" s="207"/>
      <c r="EOQ97" s="207"/>
      <c r="EOR97" s="207"/>
      <c r="EOS97" s="207"/>
      <c r="EOT97" s="207"/>
      <c r="EOU97" s="207"/>
      <c r="EOV97" s="207"/>
      <c r="EOW97" s="207"/>
      <c r="EOX97" s="207"/>
      <c r="EOY97" s="207"/>
      <c r="EOZ97" s="207"/>
      <c r="EPA97" s="207"/>
      <c r="EPB97" s="207"/>
      <c r="EPC97" s="207"/>
      <c r="EPD97" s="207"/>
      <c r="EPE97" s="207"/>
      <c r="EPF97" s="207"/>
      <c r="EPG97" s="207"/>
      <c r="EPH97" s="207"/>
      <c r="EPI97" s="207"/>
      <c r="EPJ97" s="207"/>
      <c r="EPK97" s="207"/>
      <c r="EPL97" s="207"/>
      <c r="EPM97" s="207"/>
      <c r="EPN97" s="207"/>
      <c r="EPO97" s="207"/>
      <c r="EPP97" s="207"/>
      <c r="EPQ97" s="207"/>
      <c r="EPR97" s="207"/>
      <c r="EPS97" s="207"/>
      <c r="EPT97" s="207"/>
      <c r="EPU97" s="207"/>
      <c r="EPV97" s="207"/>
      <c r="EPW97" s="207"/>
      <c r="EPX97" s="207"/>
      <c r="EPY97" s="207"/>
      <c r="EPZ97" s="207"/>
      <c r="EQA97" s="207"/>
      <c r="EQB97" s="207"/>
      <c r="EQC97" s="207"/>
      <c r="EQD97" s="207"/>
      <c r="EQE97" s="207"/>
      <c r="EQF97" s="207"/>
      <c r="EQG97" s="207"/>
      <c r="EQH97" s="207"/>
      <c r="EQI97" s="207"/>
      <c r="EQJ97" s="207"/>
      <c r="EQK97" s="207"/>
      <c r="EQL97" s="207"/>
      <c r="EQM97" s="207"/>
      <c r="EQN97" s="207"/>
      <c r="EQO97" s="207"/>
      <c r="EQP97" s="207"/>
      <c r="EQQ97" s="207"/>
      <c r="EQR97" s="207"/>
      <c r="EQS97" s="207"/>
      <c r="EQT97" s="207"/>
      <c r="EQU97" s="207"/>
      <c r="EQV97" s="207"/>
      <c r="EQW97" s="207"/>
      <c r="EQX97" s="207"/>
      <c r="EQY97" s="207"/>
      <c r="EQZ97" s="207"/>
      <c r="ERA97" s="207"/>
      <c r="ERB97" s="207"/>
      <c r="ERC97" s="207"/>
      <c r="ERD97" s="207"/>
      <c r="ERE97" s="207"/>
      <c r="ERF97" s="207"/>
      <c r="ERG97" s="207"/>
      <c r="ERH97" s="207"/>
      <c r="ERI97" s="207"/>
      <c r="ERJ97" s="207"/>
      <c r="ERK97" s="207"/>
      <c r="ERL97" s="207"/>
      <c r="ERM97" s="207"/>
      <c r="ERN97" s="207"/>
      <c r="ERO97" s="207"/>
      <c r="ERP97" s="207"/>
      <c r="ERQ97" s="207"/>
      <c r="ERR97" s="207"/>
      <c r="ERS97" s="207"/>
      <c r="ERT97" s="207"/>
      <c r="ERU97" s="207"/>
      <c r="ERV97" s="207"/>
      <c r="ERW97" s="207"/>
      <c r="ERX97" s="207"/>
      <c r="ERY97" s="207"/>
      <c r="ERZ97" s="207"/>
      <c r="ESA97" s="207"/>
      <c r="ESB97" s="207"/>
      <c r="ESC97" s="207"/>
      <c r="ESD97" s="207"/>
      <c r="ESE97" s="207"/>
      <c r="ESF97" s="207"/>
      <c r="ESG97" s="207"/>
      <c r="ESH97" s="207"/>
      <c r="ESI97" s="207"/>
      <c r="ESJ97" s="207"/>
      <c r="ESK97" s="207"/>
      <c r="ESL97" s="207"/>
      <c r="ESM97" s="207"/>
      <c r="ESN97" s="207"/>
      <c r="ESO97" s="207"/>
      <c r="ESP97" s="207"/>
      <c r="ESQ97" s="207"/>
      <c r="ESR97" s="207"/>
      <c r="ESS97" s="207"/>
      <c r="EST97" s="207"/>
      <c r="ESU97" s="207"/>
      <c r="ESV97" s="207"/>
      <c r="ESW97" s="207"/>
      <c r="ESX97" s="207"/>
      <c r="ESY97" s="207"/>
      <c r="ESZ97" s="207"/>
      <c r="ETA97" s="207"/>
      <c r="ETB97" s="207"/>
      <c r="ETC97" s="207"/>
      <c r="ETD97" s="207"/>
      <c r="ETE97" s="207"/>
      <c r="ETF97" s="207"/>
      <c r="ETG97" s="207"/>
      <c r="ETH97" s="207"/>
      <c r="ETI97" s="207"/>
      <c r="ETJ97" s="207"/>
      <c r="ETK97" s="207"/>
      <c r="ETL97" s="207"/>
      <c r="ETM97" s="207"/>
      <c r="ETN97" s="207"/>
      <c r="ETO97" s="207"/>
      <c r="ETP97" s="207"/>
      <c r="ETQ97" s="207"/>
      <c r="ETR97" s="207"/>
      <c r="ETS97" s="207"/>
      <c r="ETT97" s="207"/>
      <c r="ETU97" s="207"/>
      <c r="ETV97" s="207"/>
      <c r="ETW97" s="207"/>
      <c r="ETX97" s="207"/>
      <c r="ETY97" s="207"/>
      <c r="ETZ97" s="207"/>
      <c r="EUA97" s="207"/>
      <c r="EUB97" s="207"/>
      <c r="EUC97" s="207"/>
      <c r="EUD97" s="207"/>
      <c r="EUE97" s="207"/>
      <c r="EUF97" s="207"/>
      <c r="EUG97" s="207"/>
      <c r="EUH97" s="207"/>
      <c r="EUI97" s="207"/>
      <c r="EUJ97" s="207"/>
      <c r="EUK97" s="207"/>
      <c r="EUL97" s="207"/>
      <c r="EUM97" s="207"/>
      <c r="EUN97" s="207"/>
      <c r="EUO97" s="207"/>
      <c r="EUP97" s="207"/>
      <c r="EUQ97" s="207"/>
      <c r="EUR97" s="207"/>
      <c r="EUS97" s="207"/>
      <c r="EUT97" s="207"/>
      <c r="EUU97" s="207"/>
      <c r="EUV97" s="207"/>
      <c r="EUW97" s="207"/>
      <c r="EUX97" s="207"/>
      <c r="EUY97" s="207"/>
      <c r="EUZ97" s="207"/>
      <c r="EVA97" s="207"/>
      <c r="EVB97" s="207"/>
      <c r="EVC97" s="207"/>
      <c r="EVD97" s="207"/>
      <c r="EVE97" s="207"/>
      <c r="EVF97" s="207"/>
      <c r="EVG97" s="207"/>
      <c r="EVH97" s="207"/>
      <c r="EVI97" s="207"/>
      <c r="EVJ97" s="207"/>
      <c r="EVK97" s="207"/>
      <c r="EVL97" s="207"/>
      <c r="EVM97" s="207"/>
      <c r="EVN97" s="207"/>
      <c r="EVO97" s="207"/>
      <c r="EVP97" s="207"/>
      <c r="EVQ97" s="207"/>
      <c r="EVR97" s="207"/>
      <c r="EVS97" s="207"/>
      <c r="EVT97" s="207"/>
      <c r="EVU97" s="207"/>
      <c r="EVV97" s="207"/>
      <c r="EVW97" s="207"/>
      <c r="EVX97" s="207"/>
      <c r="EVY97" s="207"/>
      <c r="EVZ97" s="207"/>
      <c r="EWA97" s="207"/>
      <c r="EWB97" s="207"/>
      <c r="EWC97" s="207"/>
      <c r="EWD97" s="207"/>
      <c r="EWE97" s="207"/>
      <c r="EWF97" s="207"/>
      <c r="EWG97" s="207"/>
      <c r="EWH97" s="207"/>
      <c r="EWI97" s="207"/>
      <c r="EWJ97" s="207"/>
      <c r="EWK97" s="207"/>
      <c r="EWL97" s="207"/>
      <c r="EWM97" s="207"/>
      <c r="EWN97" s="207"/>
      <c r="EWO97" s="207"/>
      <c r="EWP97" s="207"/>
      <c r="EWQ97" s="207"/>
      <c r="EWR97" s="207"/>
      <c r="EWS97" s="207"/>
      <c r="EWT97" s="207"/>
      <c r="EWU97" s="207"/>
      <c r="EWV97" s="207"/>
      <c r="EWW97" s="207"/>
      <c r="EWX97" s="207"/>
      <c r="EWY97" s="207"/>
      <c r="EWZ97" s="207"/>
      <c r="EXA97" s="207"/>
      <c r="EXB97" s="207"/>
      <c r="EXC97" s="207"/>
      <c r="EXD97" s="207"/>
      <c r="EXE97" s="207"/>
      <c r="EXF97" s="207"/>
      <c r="EXG97" s="207"/>
      <c r="EXH97" s="207"/>
      <c r="EXI97" s="207"/>
      <c r="EXJ97" s="207"/>
      <c r="EXK97" s="207"/>
      <c r="EXL97" s="207"/>
      <c r="EXM97" s="207"/>
      <c r="EXN97" s="207"/>
      <c r="EXO97" s="207"/>
      <c r="EXP97" s="207"/>
      <c r="EXQ97" s="207"/>
      <c r="EXR97" s="207"/>
      <c r="EXS97" s="207"/>
      <c r="EXT97" s="207"/>
      <c r="EXU97" s="207"/>
      <c r="EXV97" s="207"/>
      <c r="EXW97" s="207"/>
      <c r="EXX97" s="207"/>
      <c r="EXY97" s="207"/>
      <c r="EXZ97" s="207"/>
      <c r="EYA97" s="207"/>
      <c r="EYB97" s="207"/>
      <c r="EYC97" s="207"/>
      <c r="EYD97" s="207"/>
      <c r="EYE97" s="207"/>
      <c r="EYF97" s="207"/>
      <c r="EYG97" s="207"/>
      <c r="EYH97" s="207"/>
      <c r="EYI97" s="207"/>
      <c r="EYJ97" s="207"/>
      <c r="EYK97" s="207"/>
      <c r="EYL97" s="207"/>
      <c r="EYM97" s="207"/>
      <c r="EYN97" s="207"/>
      <c r="EYO97" s="207"/>
      <c r="EYP97" s="207"/>
      <c r="EYQ97" s="207"/>
      <c r="EYR97" s="207"/>
      <c r="EYS97" s="207"/>
      <c r="EYT97" s="207"/>
      <c r="EYU97" s="207"/>
      <c r="EYV97" s="207"/>
      <c r="EYW97" s="207"/>
      <c r="EYX97" s="207"/>
      <c r="EYY97" s="207"/>
      <c r="EYZ97" s="207"/>
      <c r="EZA97" s="207"/>
      <c r="EZB97" s="207"/>
      <c r="EZC97" s="207"/>
      <c r="EZD97" s="207"/>
      <c r="EZE97" s="207"/>
      <c r="EZF97" s="207"/>
      <c r="EZG97" s="207"/>
      <c r="EZH97" s="207"/>
      <c r="EZI97" s="207"/>
      <c r="EZJ97" s="207"/>
      <c r="EZK97" s="207"/>
      <c r="EZL97" s="207"/>
      <c r="EZM97" s="207"/>
      <c r="EZN97" s="207"/>
      <c r="EZO97" s="207"/>
      <c r="EZP97" s="207"/>
      <c r="EZQ97" s="207"/>
      <c r="EZR97" s="207"/>
      <c r="EZS97" s="207"/>
      <c r="EZT97" s="207"/>
      <c r="EZU97" s="207"/>
      <c r="EZV97" s="207"/>
      <c r="EZW97" s="207"/>
      <c r="EZX97" s="207"/>
      <c r="EZY97" s="207"/>
      <c r="EZZ97" s="207"/>
      <c r="FAA97" s="207"/>
      <c r="FAB97" s="207"/>
      <c r="FAC97" s="207"/>
      <c r="FAD97" s="207"/>
      <c r="FAE97" s="207"/>
      <c r="FAF97" s="207"/>
      <c r="FAG97" s="207"/>
      <c r="FAH97" s="207"/>
      <c r="FAI97" s="207"/>
      <c r="FAJ97" s="207"/>
      <c r="FAK97" s="207"/>
      <c r="FAL97" s="207"/>
      <c r="FAM97" s="207"/>
      <c r="FAN97" s="207"/>
      <c r="FAO97" s="207"/>
      <c r="FAP97" s="207"/>
      <c r="FAQ97" s="207"/>
      <c r="FAR97" s="207"/>
      <c r="FAS97" s="207"/>
      <c r="FAT97" s="207"/>
      <c r="FAU97" s="207"/>
      <c r="FAV97" s="207"/>
      <c r="FAW97" s="207"/>
      <c r="FAX97" s="207"/>
      <c r="FAY97" s="207"/>
      <c r="FAZ97" s="207"/>
      <c r="FBA97" s="207"/>
      <c r="FBB97" s="207"/>
      <c r="FBC97" s="207"/>
      <c r="FBD97" s="207"/>
      <c r="FBE97" s="207"/>
      <c r="FBF97" s="207"/>
      <c r="FBG97" s="207"/>
      <c r="FBH97" s="207"/>
      <c r="FBI97" s="207"/>
      <c r="FBJ97" s="207"/>
      <c r="FBK97" s="207"/>
      <c r="FBL97" s="207"/>
      <c r="FBM97" s="207"/>
      <c r="FBN97" s="207"/>
      <c r="FBO97" s="207"/>
      <c r="FBP97" s="207"/>
      <c r="FBQ97" s="207"/>
      <c r="FBR97" s="207"/>
      <c r="FBS97" s="207"/>
      <c r="FBT97" s="207"/>
      <c r="FBU97" s="207"/>
      <c r="FBV97" s="207"/>
      <c r="FBW97" s="207"/>
      <c r="FBX97" s="207"/>
      <c r="FBY97" s="207"/>
      <c r="FBZ97" s="207"/>
      <c r="FCA97" s="207"/>
      <c r="FCB97" s="207"/>
      <c r="FCC97" s="207"/>
      <c r="FCD97" s="207"/>
      <c r="FCE97" s="207"/>
      <c r="FCF97" s="207"/>
      <c r="FCG97" s="207"/>
      <c r="FCH97" s="207"/>
      <c r="FCI97" s="207"/>
      <c r="FCJ97" s="207"/>
      <c r="FCK97" s="207"/>
      <c r="FCL97" s="207"/>
      <c r="FCM97" s="207"/>
      <c r="FCN97" s="207"/>
      <c r="FCO97" s="207"/>
      <c r="FCP97" s="207"/>
      <c r="FCQ97" s="207"/>
      <c r="FCR97" s="207"/>
      <c r="FCS97" s="207"/>
      <c r="FCT97" s="207"/>
      <c r="FCU97" s="207"/>
      <c r="FCV97" s="207"/>
      <c r="FCW97" s="207"/>
      <c r="FCX97" s="207"/>
      <c r="FCY97" s="207"/>
      <c r="FCZ97" s="207"/>
      <c r="FDA97" s="207"/>
      <c r="FDB97" s="207"/>
      <c r="FDC97" s="207"/>
      <c r="FDD97" s="207"/>
      <c r="FDE97" s="207"/>
      <c r="FDF97" s="207"/>
      <c r="FDG97" s="207"/>
      <c r="FDH97" s="207"/>
      <c r="FDI97" s="207"/>
      <c r="FDJ97" s="207"/>
      <c r="FDK97" s="207"/>
      <c r="FDL97" s="207"/>
      <c r="FDM97" s="207"/>
      <c r="FDN97" s="207"/>
      <c r="FDO97" s="207"/>
      <c r="FDP97" s="207"/>
      <c r="FDQ97" s="207"/>
      <c r="FDR97" s="207"/>
      <c r="FDS97" s="207"/>
      <c r="FDT97" s="207"/>
      <c r="FDU97" s="207"/>
      <c r="FDV97" s="207"/>
      <c r="FDW97" s="207"/>
      <c r="FDX97" s="207"/>
      <c r="FDY97" s="207"/>
      <c r="FDZ97" s="207"/>
      <c r="FEA97" s="207"/>
      <c r="FEB97" s="207"/>
      <c r="FEC97" s="207"/>
      <c r="FED97" s="207"/>
      <c r="FEE97" s="207"/>
      <c r="FEF97" s="207"/>
      <c r="FEG97" s="207"/>
      <c r="FEH97" s="207"/>
      <c r="FEI97" s="207"/>
      <c r="FEJ97" s="207"/>
      <c r="FEK97" s="207"/>
      <c r="FEL97" s="207"/>
      <c r="FEM97" s="207"/>
      <c r="FEN97" s="207"/>
      <c r="FEO97" s="207"/>
      <c r="FEP97" s="207"/>
      <c r="FEQ97" s="207"/>
      <c r="FER97" s="207"/>
      <c r="FES97" s="207"/>
      <c r="FET97" s="207"/>
      <c r="FEU97" s="207"/>
      <c r="FEV97" s="207"/>
      <c r="FEW97" s="207"/>
      <c r="FEX97" s="207"/>
      <c r="FEY97" s="207"/>
      <c r="FEZ97" s="207"/>
      <c r="FFA97" s="207"/>
      <c r="FFB97" s="207"/>
      <c r="FFC97" s="207"/>
      <c r="FFD97" s="207"/>
      <c r="FFE97" s="207"/>
      <c r="FFF97" s="207"/>
      <c r="FFG97" s="207"/>
      <c r="FFH97" s="207"/>
      <c r="FFI97" s="207"/>
      <c r="FFJ97" s="207"/>
      <c r="FFK97" s="207"/>
      <c r="FFL97" s="207"/>
      <c r="FFM97" s="207"/>
      <c r="FFN97" s="207"/>
      <c r="FFO97" s="207"/>
      <c r="FFP97" s="207"/>
      <c r="FFQ97" s="207"/>
      <c r="FFR97" s="207"/>
      <c r="FFS97" s="207"/>
      <c r="FFT97" s="207"/>
      <c r="FFU97" s="207"/>
      <c r="FFV97" s="207"/>
      <c r="FFW97" s="207"/>
      <c r="FFX97" s="207"/>
      <c r="FFY97" s="207"/>
      <c r="FFZ97" s="207"/>
      <c r="FGA97" s="207"/>
      <c r="FGB97" s="207"/>
      <c r="FGC97" s="207"/>
      <c r="FGD97" s="207"/>
      <c r="FGE97" s="207"/>
      <c r="FGF97" s="207"/>
      <c r="FGG97" s="207"/>
      <c r="FGH97" s="207"/>
      <c r="FGI97" s="207"/>
      <c r="FGJ97" s="207"/>
      <c r="FGK97" s="207"/>
      <c r="FGL97" s="207"/>
      <c r="FGM97" s="207"/>
      <c r="FGN97" s="207"/>
      <c r="FGO97" s="207"/>
      <c r="FGP97" s="207"/>
      <c r="FGQ97" s="207"/>
      <c r="FGR97" s="207"/>
      <c r="FGS97" s="207"/>
      <c r="FGT97" s="207"/>
      <c r="FGU97" s="207"/>
      <c r="FGV97" s="207"/>
      <c r="FGW97" s="207"/>
      <c r="FGX97" s="207"/>
      <c r="FGY97" s="207"/>
      <c r="FGZ97" s="207"/>
      <c r="FHA97" s="207"/>
      <c r="FHB97" s="207"/>
      <c r="FHC97" s="207"/>
      <c r="FHD97" s="207"/>
      <c r="FHE97" s="207"/>
      <c r="FHF97" s="207"/>
      <c r="FHG97" s="207"/>
      <c r="FHH97" s="207"/>
      <c r="FHI97" s="207"/>
      <c r="FHJ97" s="207"/>
      <c r="FHK97" s="207"/>
      <c r="FHL97" s="207"/>
      <c r="FHM97" s="207"/>
      <c r="FHN97" s="207"/>
      <c r="FHO97" s="207"/>
      <c r="FHP97" s="207"/>
      <c r="FHQ97" s="207"/>
      <c r="FHR97" s="207"/>
      <c r="FHS97" s="207"/>
      <c r="FHT97" s="207"/>
      <c r="FHU97" s="207"/>
      <c r="FHV97" s="207"/>
      <c r="FHW97" s="207"/>
      <c r="FHX97" s="207"/>
      <c r="FHY97" s="207"/>
      <c r="FHZ97" s="207"/>
      <c r="FIA97" s="207"/>
      <c r="FIB97" s="207"/>
      <c r="FIC97" s="207"/>
      <c r="FID97" s="207"/>
      <c r="FIE97" s="207"/>
      <c r="FIF97" s="207"/>
      <c r="FIG97" s="207"/>
      <c r="FIH97" s="207"/>
      <c r="FII97" s="207"/>
      <c r="FIJ97" s="207"/>
      <c r="FIK97" s="207"/>
      <c r="FIL97" s="207"/>
      <c r="FIM97" s="207"/>
      <c r="FIN97" s="207"/>
      <c r="FIO97" s="207"/>
      <c r="FIP97" s="207"/>
      <c r="FIQ97" s="207"/>
      <c r="FIR97" s="207"/>
      <c r="FIS97" s="207"/>
      <c r="FIT97" s="207"/>
      <c r="FIU97" s="207"/>
      <c r="FIV97" s="207"/>
      <c r="FIW97" s="207"/>
      <c r="FIX97" s="207"/>
      <c r="FIY97" s="207"/>
      <c r="FIZ97" s="207"/>
      <c r="FJA97" s="207"/>
      <c r="FJB97" s="207"/>
      <c r="FJC97" s="207"/>
      <c r="FJD97" s="207"/>
      <c r="FJE97" s="207"/>
      <c r="FJF97" s="207"/>
      <c r="FJG97" s="207"/>
      <c r="FJH97" s="207"/>
      <c r="FJI97" s="207"/>
      <c r="FJJ97" s="207"/>
      <c r="FJK97" s="207"/>
      <c r="FJL97" s="207"/>
      <c r="FJM97" s="207"/>
      <c r="FJN97" s="207"/>
      <c r="FJO97" s="207"/>
      <c r="FJP97" s="207"/>
      <c r="FJQ97" s="207"/>
      <c r="FJR97" s="207"/>
      <c r="FJS97" s="207"/>
      <c r="FJT97" s="207"/>
      <c r="FJU97" s="207"/>
      <c r="FJV97" s="207"/>
      <c r="FJW97" s="207"/>
      <c r="FJX97" s="207"/>
      <c r="FJY97" s="207"/>
      <c r="FJZ97" s="207"/>
      <c r="FKA97" s="207"/>
      <c r="FKB97" s="207"/>
      <c r="FKC97" s="207"/>
      <c r="FKD97" s="207"/>
      <c r="FKE97" s="207"/>
      <c r="FKF97" s="207"/>
      <c r="FKG97" s="207"/>
      <c r="FKH97" s="207"/>
      <c r="FKI97" s="207"/>
      <c r="FKJ97" s="207"/>
      <c r="FKK97" s="207"/>
      <c r="FKL97" s="207"/>
      <c r="FKM97" s="207"/>
      <c r="FKN97" s="207"/>
      <c r="FKO97" s="207"/>
      <c r="FKP97" s="207"/>
      <c r="FKQ97" s="207"/>
      <c r="FKR97" s="207"/>
      <c r="FKS97" s="207"/>
      <c r="FKT97" s="207"/>
      <c r="FKU97" s="207"/>
      <c r="FKV97" s="207"/>
      <c r="FKW97" s="207"/>
      <c r="FKX97" s="207"/>
      <c r="FKY97" s="207"/>
      <c r="FKZ97" s="207"/>
      <c r="FLA97" s="207"/>
      <c r="FLB97" s="207"/>
      <c r="FLC97" s="207"/>
      <c r="FLD97" s="207"/>
      <c r="FLE97" s="207"/>
      <c r="FLF97" s="207"/>
      <c r="FLG97" s="207"/>
      <c r="FLH97" s="207"/>
      <c r="FLI97" s="207"/>
      <c r="FLJ97" s="207"/>
      <c r="FLK97" s="207"/>
      <c r="FLL97" s="207"/>
      <c r="FLM97" s="207"/>
      <c r="FLN97" s="207"/>
      <c r="FLO97" s="207"/>
      <c r="FLP97" s="207"/>
      <c r="FLQ97" s="207"/>
      <c r="FLR97" s="207"/>
      <c r="FLS97" s="207"/>
      <c r="FLT97" s="207"/>
      <c r="FLU97" s="207"/>
      <c r="FLV97" s="207"/>
      <c r="FLW97" s="207"/>
      <c r="FLX97" s="207"/>
      <c r="FLY97" s="207"/>
      <c r="FLZ97" s="207"/>
      <c r="FMA97" s="207"/>
      <c r="FMB97" s="207"/>
      <c r="FMC97" s="207"/>
      <c r="FMD97" s="207"/>
      <c r="FME97" s="207"/>
      <c r="FMF97" s="207"/>
      <c r="FMG97" s="207"/>
      <c r="FMH97" s="207"/>
      <c r="FMI97" s="207"/>
      <c r="FMJ97" s="207"/>
      <c r="FMK97" s="207"/>
      <c r="FML97" s="207"/>
      <c r="FMM97" s="207"/>
      <c r="FMN97" s="207"/>
      <c r="FMO97" s="207"/>
      <c r="FMP97" s="207"/>
      <c r="FMQ97" s="207"/>
      <c r="FMR97" s="207"/>
      <c r="FMS97" s="207"/>
      <c r="FMT97" s="207"/>
      <c r="FMU97" s="207"/>
      <c r="FMV97" s="207"/>
      <c r="FMW97" s="207"/>
      <c r="FMX97" s="207"/>
      <c r="FMY97" s="207"/>
      <c r="FMZ97" s="207"/>
      <c r="FNA97" s="207"/>
      <c r="FNB97" s="207"/>
      <c r="FNC97" s="207"/>
      <c r="FND97" s="207"/>
      <c r="FNE97" s="207"/>
      <c r="FNF97" s="207"/>
      <c r="FNG97" s="207"/>
      <c r="FNH97" s="207"/>
      <c r="FNI97" s="207"/>
      <c r="FNJ97" s="207"/>
      <c r="FNK97" s="207"/>
      <c r="FNL97" s="207"/>
      <c r="FNM97" s="207"/>
      <c r="FNN97" s="207"/>
      <c r="FNO97" s="207"/>
      <c r="FNP97" s="207"/>
      <c r="FNQ97" s="207"/>
      <c r="FNR97" s="207"/>
      <c r="FNS97" s="207"/>
      <c r="FNT97" s="207"/>
      <c r="FNU97" s="207"/>
      <c r="FNV97" s="207"/>
      <c r="FNW97" s="207"/>
      <c r="FNX97" s="207"/>
      <c r="FNY97" s="207"/>
      <c r="FNZ97" s="207"/>
      <c r="FOA97" s="207"/>
      <c r="FOB97" s="207"/>
      <c r="FOC97" s="207"/>
      <c r="FOD97" s="207"/>
      <c r="FOE97" s="207"/>
      <c r="FOF97" s="207"/>
      <c r="FOG97" s="207"/>
      <c r="FOH97" s="207"/>
      <c r="FOI97" s="207"/>
      <c r="FOJ97" s="207"/>
      <c r="FOK97" s="207"/>
      <c r="FOL97" s="207"/>
      <c r="FOM97" s="207"/>
      <c r="FON97" s="207"/>
      <c r="FOO97" s="207"/>
      <c r="FOP97" s="207"/>
      <c r="FOQ97" s="207"/>
      <c r="FOR97" s="207"/>
      <c r="FOS97" s="207"/>
      <c r="FOT97" s="207"/>
      <c r="FOU97" s="207"/>
      <c r="FOV97" s="207"/>
      <c r="FOW97" s="207"/>
      <c r="FOX97" s="207"/>
      <c r="FOY97" s="207"/>
      <c r="FOZ97" s="207"/>
      <c r="FPA97" s="207"/>
      <c r="FPB97" s="207"/>
      <c r="FPC97" s="207"/>
      <c r="FPD97" s="207"/>
      <c r="FPE97" s="207"/>
      <c r="FPF97" s="207"/>
      <c r="FPG97" s="207"/>
      <c r="FPH97" s="207"/>
      <c r="FPI97" s="207"/>
      <c r="FPJ97" s="207"/>
      <c r="FPK97" s="207"/>
      <c r="FPL97" s="207"/>
      <c r="FPM97" s="207"/>
      <c r="FPN97" s="207"/>
      <c r="FPO97" s="207"/>
      <c r="FPP97" s="207"/>
      <c r="FPQ97" s="207"/>
      <c r="FPR97" s="207"/>
      <c r="FPS97" s="207"/>
      <c r="FPT97" s="207"/>
      <c r="FPU97" s="207"/>
      <c r="FPV97" s="207"/>
      <c r="FPW97" s="207"/>
      <c r="FPX97" s="207"/>
      <c r="FPY97" s="207"/>
      <c r="FPZ97" s="207"/>
      <c r="FQA97" s="207"/>
      <c r="FQB97" s="207"/>
      <c r="FQC97" s="207"/>
      <c r="FQD97" s="207"/>
      <c r="FQE97" s="207"/>
      <c r="FQF97" s="207"/>
      <c r="FQG97" s="207"/>
      <c r="FQH97" s="207"/>
      <c r="FQI97" s="207"/>
      <c r="FQJ97" s="207"/>
      <c r="FQK97" s="207"/>
      <c r="FQL97" s="207"/>
      <c r="FQM97" s="207"/>
      <c r="FQN97" s="207"/>
      <c r="FQO97" s="207"/>
      <c r="FQP97" s="207"/>
      <c r="FQQ97" s="207"/>
      <c r="FQR97" s="207"/>
      <c r="FQS97" s="207"/>
      <c r="FQT97" s="207"/>
      <c r="FQU97" s="207"/>
      <c r="FQV97" s="207"/>
      <c r="FQW97" s="207"/>
      <c r="FQX97" s="207"/>
      <c r="FQY97" s="207"/>
      <c r="FQZ97" s="207"/>
      <c r="FRA97" s="207"/>
      <c r="FRB97" s="207"/>
      <c r="FRC97" s="207"/>
      <c r="FRD97" s="207"/>
      <c r="FRE97" s="207"/>
      <c r="FRF97" s="207"/>
      <c r="FRG97" s="207"/>
      <c r="FRH97" s="207"/>
      <c r="FRI97" s="207"/>
      <c r="FRJ97" s="207"/>
      <c r="FRK97" s="207"/>
      <c r="FRL97" s="207"/>
      <c r="FRM97" s="207"/>
      <c r="FRN97" s="207"/>
      <c r="FRO97" s="207"/>
      <c r="FRP97" s="207"/>
      <c r="FRQ97" s="207"/>
      <c r="FRR97" s="207"/>
      <c r="FRS97" s="207"/>
      <c r="FRT97" s="207"/>
      <c r="FRU97" s="207"/>
      <c r="FRV97" s="207"/>
      <c r="FRW97" s="207"/>
      <c r="FRX97" s="207"/>
      <c r="FRY97" s="207"/>
      <c r="FRZ97" s="207"/>
      <c r="FSA97" s="207"/>
      <c r="FSB97" s="207"/>
      <c r="FSC97" s="207"/>
      <c r="FSD97" s="207"/>
      <c r="FSE97" s="207"/>
      <c r="FSF97" s="207"/>
      <c r="FSG97" s="207"/>
      <c r="FSH97" s="207"/>
      <c r="FSI97" s="207"/>
      <c r="FSJ97" s="207"/>
      <c r="FSK97" s="207"/>
      <c r="FSL97" s="207"/>
      <c r="FSM97" s="207"/>
      <c r="FSN97" s="207"/>
      <c r="FSO97" s="207"/>
      <c r="FSP97" s="207"/>
      <c r="FSQ97" s="207"/>
      <c r="FSR97" s="207"/>
      <c r="FSS97" s="207"/>
      <c r="FST97" s="207"/>
      <c r="FSU97" s="207"/>
      <c r="FSV97" s="207"/>
      <c r="FSW97" s="207"/>
      <c r="FSX97" s="207"/>
      <c r="FSY97" s="207"/>
      <c r="FSZ97" s="207"/>
      <c r="FTA97" s="207"/>
      <c r="FTB97" s="207"/>
      <c r="FTC97" s="207"/>
      <c r="FTD97" s="207"/>
      <c r="FTE97" s="207"/>
      <c r="FTF97" s="207"/>
      <c r="FTG97" s="207"/>
      <c r="FTH97" s="207"/>
      <c r="FTI97" s="207"/>
      <c r="FTJ97" s="207"/>
      <c r="FTK97" s="207"/>
      <c r="FTL97" s="207"/>
      <c r="FTM97" s="207"/>
      <c r="FTN97" s="207"/>
      <c r="FTO97" s="207"/>
      <c r="FTP97" s="207"/>
      <c r="FTQ97" s="207"/>
      <c r="FTR97" s="207"/>
      <c r="FTS97" s="207"/>
      <c r="FTT97" s="207"/>
      <c r="FTU97" s="207"/>
      <c r="FTV97" s="207"/>
      <c r="FTW97" s="207"/>
      <c r="FTX97" s="207"/>
      <c r="FTY97" s="207"/>
      <c r="FTZ97" s="207"/>
      <c r="FUA97" s="207"/>
      <c r="FUB97" s="207"/>
      <c r="FUC97" s="207"/>
      <c r="FUD97" s="207"/>
      <c r="FUE97" s="207"/>
      <c r="FUF97" s="207"/>
      <c r="FUG97" s="207"/>
      <c r="FUH97" s="207"/>
      <c r="FUI97" s="207"/>
      <c r="FUJ97" s="207"/>
      <c r="FUK97" s="207"/>
      <c r="FUL97" s="207"/>
      <c r="FUM97" s="207"/>
      <c r="FUN97" s="207"/>
      <c r="FUO97" s="207"/>
      <c r="FUP97" s="207"/>
      <c r="FUQ97" s="207"/>
      <c r="FUR97" s="207"/>
      <c r="FUS97" s="207"/>
      <c r="FUT97" s="207"/>
      <c r="FUU97" s="207"/>
      <c r="FUV97" s="207"/>
      <c r="FUW97" s="207"/>
      <c r="FUX97" s="207"/>
      <c r="FUY97" s="207"/>
      <c r="FUZ97" s="207"/>
      <c r="FVA97" s="207"/>
      <c r="FVB97" s="207"/>
      <c r="FVC97" s="207"/>
      <c r="FVD97" s="207"/>
      <c r="FVE97" s="207"/>
      <c r="FVF97" s="207"/>
      <c r="FVG97" s="207"/>
      <c r="FVH97" s="207"/>
      <c r="FVI97" s="207"/>
      <c r="FVJ97" s="207"/>
      <c r="FVK97" s="207"/>
      <c r="FVL97" s="207"/>
      <c r="FVM97" s="207"/>
      <c r="FVN97" s="207"/>
      <c r="FVO97" s="207"/>
      <c r="FVP97" s="207"/>
      <c r="FVQ97" s="207"/>
      <c r="FVR97" s="207"/>
      <c r="FVS97" s="207"/>
      <c r="FVT97" s="207"/>
      <c r="FVU97" s="207"/>
      <c r="FVV97" s="207"/>
      <c r="FVW97" s="207"/>
      <c r="FVX97" s="207"/>
      <c r="FVY97" s="207"/>
      <c r="FVZ97" s="207"/>
      <c r="FWA97" s="207"/>
      <c r="FWB97" s="207"/>
      <c r="FWC97" s="207"/>
      <c r="FWD97" s="207"/>
      <c r="FWE97" s="207"/>
      <c r="FWF97" s="207"/>
      <c r="FWG97" s="207"/>
      <c r="FWH97" s="207"/>
      <c r="FWI97" s="207"/>
      <c r="FWJ97" s="207"/>
      <c r="FWK97" s="207"/>
      <c r="FWL97" s="207"/>
      <c r="FWM97" s="207"/>
      <c r="FWN97" s="207"/>
      <c r="FWO97" s="207"/>
      <c r="FWP97" s="207"/>
      <c r="FWQ97" s="207"/>
      <c r="FWR97" s="207"/>
      <c r="FWS97" s="207"/>
      <c r="FWT97" s="207"/>
      <c r="FWU97" s="207"/>
      <c r="FWV97" s="207"/>
      <c r="FWW97" s="207"/>
      <c r="FWX97" s="207"/>
      <c r="FWY97" s="207"/>
      <c r="FWZ97" s="207"/>
      <c r="FXA97" s="207"/>
      <c r="FXB97" s="207"/>
      <c r="FXC97" s="207"/>
      <c r="FXD97" s="207"/>
      <c r="FXE97" s="207"/>
      <c r="FXF97" s="207"/>
      <c r="FXG97" s="207"/>
      <c r="FXH97" s="207"/>
      <c r="FXI97" s="207"/>
      <c r="FXJ97" s="207"/>
      <c r="FXK97" s="207"/>
      <c r="FXL97" s="207"/>
      <c r="FXM97" s="207"/>
      <c r="FXN97" s="207"/>
      <c r="FXO97" s="207"/>
      <c r="FXP97" s="207"/>
      <c r="FXQ97" s="207"/>
      <c r="FXR97" s="207"/>
      <c r="FXS97" s="207"/>
      <c r="FXT97" s="207"/>
      <c r="FXU97" s="207"/>
      <c r="FXV97" s="207"/>
      <c r="FXW97" s="207"/>
      <c r="FXX97" s="207"/>
      <c r="FXY97" s="207"/>
      <c r="FXZ97" s="207"/>
      <c r="FYA97" s="207"/>
      <c r="FYB97" s="207"/>
      <c r="FYC97" s="207"/>
      <c r="FYD97" s="207"/>
      <c r="FYE97" s="207"/>
      <c r="FYF97" s="207"/>
      <c r="FYG97" s="207"/>
      <c r="FYH97" s="207"/>
      <c r="FYI97" s="207"/>
      <c r="FYJ97" s="207"/>
      <c r="FYK97" s="207"/>
      <c r="FYL97" s="207"/>
      <c r="FYM97" s="207"/>
      <c r="FYN97" s="207"/>
      <c r="FYO97" s="207"/>
      <c r="FYP97" s="207"/>
      <c r="FYQ97" s="207"/>
      <c r="FYR97" s="207"/>
      <c r="FYS97" s="207"/>
      <c r="FYT97" s="207"/>
      <c r="FYU97" s="207"/>
      <c r="FYV97" s="207"/>
      <c r="FYW97" s="207"/>
      <c r="FYX97" s="207"/>
      <c r="FYY97" s="207"/>
      <c r="FYZ97" s="207"/>
      <c r="FZA97" s="207"/>
      <c r="FZB97" s="207"/>
      <c r="FZC97" s="207"/>
      <c r="FZD97" s="207"/>
      <c r="FZE97" s="207"/>
      <c r="FZF97" s="207"/>
      <c r="FZG97" s="207"/>
      <c r="FZH97" s="207"/>
      <c r="FZI97" s="207"/>
      <c r="FZJ97" s="207"/>
      <c r="FZK97" s="207"/>
      <c r="FZL97" s="207"/>
      <c r="FZM97" s="207"/>
      <c r="FZN97" s="207"/>
      <c r="FZO97" s="207"/>
      <c r="FZP97" s="207"/>
      <c r="FZQ97" s="207"/>
      <c r="FZR97" s="207"/>
      <c r="FZS97" s="207"/>
      <c r="FZT97" s="207"/>
      <c r="FZU97" s="207"/>
      <c r="FZV97" s="207"/>
      <c r="FZW97" s="207"/>
      <c r="FZX97" s="207"/>
      <c r="FZY97" s="207"/>
      <c r="FZZ97" s="207"/>
      <c r="GAA97" s="207"/>
      <c r="GAB97" s="207"/>
      <c r="GAC97" s="207"/>
      <c r="GAD97" s="207"/>
      <c r="GAE97" s="207"/>
      <c r="GAF97" s="207"/>
      <c r="GAG97" s="207"/>
      <c r="GAH97" s="207"/>
      <c r="GAI97" s="207"/>
      <c r="GAJ97" s="207"/>
      <c r="GAK97" s="207"/>
      <c r="GAL97" s="207"/>
      <c r="GAM97" s="207"/>
      <c r="GAN97" s="207"/>
      <c r="GAO97" s="207"/>
      <c r="GAP97" s="207"/>
      <c r="GAQ97" s="207"/>
      <c r="GAR97" s="207"/>
      <c r="GAS97" s="207"/>
      <c r="GAT97" s="207"/>
      <c r="GAU97" s="207"/>
      <c r="GAV97" s="207"/>
      <c r="GAW97" s="207"/>
      <c r="GAX97" s="207"/>
      <c r="GAY97" s="207"/>
      <c r="GAZ97" s="207"/>
      <c r="GBA97" s="207"/>
      <c r="GBB97" s="207"/>
      <c r="GBC97" s="207"/>
      <c r="GBD97" s="207"/>
      <c r="GBE97" s="207"/>
      <c r="GBF97" s="207"/>
      <c r="GBG97" s="207"/>
      <c r="GBH97" s="207"/>
      <c r="GBI97" s="207"/>
      <c r="GBJ97" s="207"/>
      <c r="GBK97" s="207"/>
      <c r="GBL97" s="207"/>
      <c r="GBM97" s="207"/>
      <c r="GBN97" s="207"/>
      <c r="GBO97" s="207"/>
      <c r="GBP97" s="207"/>
      <c r="GBQ97" s="207"/>
      <c r="GBR97" s="207"/>
      <c r="GBS97" s="207"/>
      <c r="GBT97" s="207"/>
      <c r="GBU97" s="207"/>
      <c r="GBV97" s="207"/>
      <c r="GBW97" s="207"/>
      <c r="GBX97" s="207"/>
      <c r="GBY97" s="207"/>
      <c r="GBZ97" s="207"/>
      <c r="GCA97" s="207"/>
      <c r="GCB97" s="207"/>
      <c r="GCC97" s="207"/>
      <c r="GCD97" s="207"/>
      <c r="GCE97" s="207"/>
      <c r="GCF97" s="207"/>
      <c r="GCG97" s="207"/>
      <c r="GCH97" s="207"/>
      <c r="GCI97" s="207"/>
      <c r="GCJ97" s="207"/>
      <c r="GCK97" s="207"/>
      <c r="GCL97" s="207"/>
      <c r="GCM97" s="207"/>
      <c r="GCN97" s="207"/>
      <c r="GCO97" s="207"/>
      <c r="GCP97" s="207"/>
      <c r="GCQ97" s="207"/>
      <c r="GCR97" s="207"/>
      <c r="GCS97" s="207"/>
      <c r="GCT97" s="207"/>
      <c r="GCU97" s="207"/>
      <c r="GCV97" s="207"/>
      <c r="GCW97" s="207"/>
      <c r="GCX97" s="207"/>
      <c r="GCY97" s="207"/>
      <c r="GCZ97" s="207"/>
      <c r="GDA97" s="207"/>
      <c r="GDB97" s="207"/>
      <c r="GDC97" s="207"/>
      <c r="GDD97" s="207"/>
      <c r="GDE97" s="207"/>
      <c r="GDF97" s="207"/>
      <c r="GDG97" s="207"/>
      <c r="GDH97" s="207"/>
      <c r="GDI97" s="207"/>
      <c r="GDJ97" s="207"/>
      <c r="GDK97" s="207"/>
      <c r="GDL97" s="207"/>
      <c r="GDM97" s="207"/>
      <c r="GDN97" s="207"/>
      <c r="GDO97" s="207"/>
      <c r="GDP97" s="207"/>
      <c r="GDQ97" s="207"/>
      <c r="GDR97" s="207"/>
      <c r="GDS97" s="207"/>
      <c r="GDT97" s="207"/>
      <c r="GDU97" s="207"/>
      <c r="GDV97" s="207"/>
      <c r="GDW97" s="207"/>
      <c r="GDX97" s="207"/>
      <c r="GDY97" s="207"/>
      <c r="GDZ97" s="207"/>
      <c r="GEA97" s="207"/>
      <c r="GEB97" s="207"/>
      <c r="GEC97" s="207"/>
      <c r="GED97" s="207"/>
      <c r="GEE97" s="207"/>
      <c r="GEF97" s="207"/>
      <c r="GEG97" s="207"/>
      <c r="GEH97" s="207"/>
      <c r="GEI97" s="207"/>
      <c r="GEJ97" s="207"/>
      <c r="GEK97" s="207"/>
      <c r="GEL97" s="207"/>
      <c r="GEM97" s="207"/>
      <c r="GEN97" s="207"/>
      <c r="GEO97" s="207"/>
      <c r="GEP97" s="207"/>
      <c r="GEQ97" s="207"/>
      <c r="GER97" s="207"/>
      <c r="GES97" s="207"/>
      <c r="GET97" s="207"/>
      <c r="GEU97" s="207"/>
      <c r="GEV97" s="207"/>
      <c r="GEW97" s="207"/>
      <c r="GEX97" s="207"/>
      <c r="GEY97" s="207"/>
      <c r="GEZ97" s="207"/>
      <c r="GFA97" s="207"/>
      <c r="GFB97" s="207"/>
      <c r="GFC97" s="207"/>
      <c r="GFD97" s="207"/>
      <c r="GFE97" s="207"/>
      <c r="GFF97" s="207"/>
      <c r="GFG97" s="207"/>
      <c r="GFH97" s="207"/>
      <c r="GFI97" s="207"/>
      <c r="GFJ97" s="207"/>
      <c r="GFK97" s="207"/>
      <c r="GFL97" s="207"/>
      <c r="GFM97" s="207"/>
      <c r="GFN97" s="207"/>
      <c r="GFO97" s="207"/>
      <c r="GFP97" s="207"/>
      <c r="GFQ97" s="207"/>
      <c r="GFR97" s="207"/>
      <c r="GFS97" s="207"/>
      <c r="GFT97" s="207"/>
      <c r="GFU97" s="207"/>
      <c r="GFV97" s="207"/>
      <c r="GFW97" s="207"/>
      <c r="GFX97" s="207"/>
      <c r="GFY97" s="207"/>
      <c r="GFZ97" s="207"/>
      <c r="GGA97" s="207"/>
      <c r="GGB97" s="207"/>
      <c r="GGC97" s="207"/>
      <c r="GGD97" s="207"/>
      <c r="GGE97" s="207"/>
      <c r="GGF97" s="207"/>
      <c r="GGG97" s="207"/>
      <c r="GGH97" s="207"/>
      <c r="GGI97" s="207"/>
      <c r="GGJ97" s="207"/>
      <c r="GGK97" s="207"/>
      <c r="GGL97" s="207"/>
      <c r="GGM97" s="207"/>
      <c r="GGN97" s="207"/>
      <c r="GGO97" s="207"/>
      <c r="GGP97" s="207"/>
      <c r="GGQ97" s="207"/>
      <c r="GGR97" s="207"/>
      <c r="GGS97" s="207"/>
      <c r="GGT97" s="207"/>
      <c r="GGU97" s="207"/>
      <c r="GGV97" s="207"/>
      <c r="GGW97" s="207"/>
      <c r="GGX97" s="207"/>
      <c r="GGY97" s="207"/>
      <c r="GGZ97" s="207"/>
      <c r="GHA97" s="207"/>
      <c r="GHB97" s="207"/>
      <c r="GHC97" s="207"/>
      <c r="GHD97" s="207"/>
      <c r="GHE97" s="207"/>
      <c r="GHF97" s="207"/>
      <c r="GHG97" s="207"/>
      <c r="GHH97" s="207"/>
      <c r="GHI97" s="207"/>
      <c r="GHJ97" s="207"/>
      <c r="GHK97" s="207"/>
      <c r="GHL97" s="207"/>
      <c r="GHM97" s="207"/>
      <c r="GHN97" s="207"/>
      <c r="GHO97" s="207"/>
      <c r="GHP97" s="207"/>
      <c r="GHQ97" s="207"/>
      <c r="GHR97" s="207"/>
      <c r="GHS97" s="207"/>
      <c r="GHT97" s="207"/>
      <c r="GHU97" s="207"/>
      <c r="GHV97" s="207"/>
      <c r="GHW97" s="207"/>
      <c r="GHX97" s="207"/>
      <c r="GHY97" s="207"/>
      <c r="GHZ97" s="207"/>
      <c r="GIA97" s="207"/>
      <c r="GIB97" s="207"/>
      <c r="GIC97" s="207"/>
      <c r="GID97" s="207"/>
      <c r="GIE97" s="207"/>
      <c r="GIF97" s="207"/>
      <c r="GIG97" s="207"/>
      <c r="GIH97" s="207"/>
      <c r="GII97" s="207"/>
      <c r="GIJ97" s="207"/>
      <c r="GIK97" s="207"/>
      <c r="GIL97" s="207"/>
      <c r="GIM97" s="207"/>
      <c r="GIN97" s="207"/>
      <c r="GIO97" s="207"/>
      <c r="GIP97" s="207"/>
      <c r="GIQ97" s="207"/>
      <c r="GIR97" s="207"/>
      <c r="GIS97" s="207"/>
      <c r="GIT97" s="207"/>
      <c r="GIU97" s="207"/>
      <c r="GIV97" s="207"/>
      <c r="GIW97" s="207"/>
      <c r="GIX97" s="207"/>
      <c r="GIY97" s="207"/>
      <c r="GIZ97" s="207"/>
      <c r="GJA97" s="207"/>
      <c r="GJB97" s="207"/>
      <c r="GJC97" s="207"/>
      <c r="GJD97" s="207"/>
      <c r="GJE97" s="207"/>
      <c r="GJF97" s="207"/>
      <c r="GJG97" s="207"/>
      <c r="GJH97" s="207"/>
      <c r="GJI97" s="207"/>
      <c r="GJJ97" s="207"/>
      <c r="GJK97" s="207"/>
      <c r="GJL97" s="207"/>
      <c r="GJM97" s="207"/>
      <c r="GJN97" s="207"/>
      <c r="GJO97" s="207"/>
      <c r="GJP97" s="207"/>
      <c r="GJQ97" s="207"/>
      <c r="GJR97" s="207"/>
      <c r="GJS97" s="207"/>
      <c r="GJT97" s="207"/>
      <c r="GJU97" s="207"/>
      <c r="GJV97" s="207"/>
      <c r="GJW97" s="207"/>
      <c r="GJX97" s="207"/>
      <c r="GJY97" s="207"/>
      <c r="GJZ97" s="207"/>
      <c r="GKA97" s="207"/>
      <c r="GKB97" s="207"/>
      <c r="GKC97" s="207"/>
      <c r="GKD97" s="207"/>
      <c r="GKE97" s="207"/>
      <c r="GKF97" s="207"/>
      <c r="GKG97" s="207"/>
      <c r="GKH97" s="207"/>
      <c r="GKI97" s="207"/>
      <c r="GKJ97" s="207"/>
      <c r="GKK97" s="207"/>
      <c r="GKL97" s="207"/>
      <c r="GKM97" s="207"/>
      <c r="GKN97" s="207"/>
      <c r="GKO97" s="207"/>
      <c r="GKP97" s="207"/>
      <c r="GKQ97" s="207"/>
      <c r="GKR97" s="207"/>
      <c r="GKS97" s="207"/>
      <c r="GKT97" s="207"/>
      <c r="GKU97" s="207"/>
      <c r="GKV97" s="207"/>
      <c r="GKW97" s="207"/>
      <c r="GKX97" s="207"/>
      <c r="GKY97" s="207"/>
      <c r="GKZ97" s="207"/>
      <c r="GLA97" s="207"/>
      <c r="GLB97" s="207"/>
      <c r="GLC97" s="207"/>
      <c r="GLD97" s="207"/>
      <c r="GLE97" s="207"/>
      <c r="GLF97" s="207"/>
      <c r="GLG97" s="207"/>
      <c r="GLH97" s="207"/>
      <c r="GLI97" s="207"/>
      <c r="GLJ97" s="207"/>
      <c r="GLK97" s="207"/>
      <c r="GLL97" s="207"/>
      <c r="GLM97" s="207"/>
      <c r="GLN97" s="207"/>
      <c r="GLO97" s="207"/>
      <c r="GLP97" s="207"/>
      <c r="GLQ97" s="207"/>
      <c r="GLR97" s="207"/>
      <c r="GLS97" s="207"/>
      <c r="GLT97" s="207"/>
      <c r="GLU97" s="207"/>
      <c r="GLV97" s="207"/>
      <c r="GLW97" s="207"/>
      <c r="GLX97" s="207"/>
      <c r="GLY97" s="207"/>
      <c r="GLZ97" s="207"/>
      <c r="GMA97" s="207"/>
      <c r="GMB97" s="207"/>
      <c r="GMC97" s="207"/>
      <c r="GMD97" s="207"/>
      <c r="GME97" s="207"/>
      <c r="GMF97" s="207"/>
      <c r="GMG97" s="207"/>
      <c r="GMH97" s="207"/>
      <c r="GMI97" s="207"/>
      <c r="GMJ97" s="207"/>
      <c r="GMK97" s="207"/>
      <c r="GML97" s="207"/>
      <c r="GMM97" s="207"/>
      <c r="GMN97" s="207"/>
      <c r="GMO97" s="207"/>
      <c r="GMP97" s="207"/>
      <c r="GMQ97" s="207"/>
      <c r="GMR97" s="207"/>
      <c r="GMS97" s="207"/>
      <c r="GMT97" s="207"/>
      <c r="GMU97" s="207"/>
      <c r="GMV97" s="207"/>
      <c r="GMW97" s="207"/>
      <c r="GMX97" s="207"/>
      <c r="GMY97" s="207"/>
      <c r="GMZ97" s="207"/>
      <c r="GNA97" s="207"/>
      <c r="GNB97" s="207"/>
      <c r="GNC97" s="207"/>
      <c r="GND97" s="207"/>
      <c r="GNE97" s="207"/>
      <c r="GNF97" s="207"/>
      <c r="GNG97" s="207"/>
      <c r="GNH97" s="207"/>
      <c r="GNI97" s="207"/>
      <c r="GNJ97" s="207"/>
      <c r="GNK97" s="207"/>
      <c r="GNL97" s="207"/>
      <c r="GNM97" s="207"/>
      <c r="GNN97" s="207"/>
      <c r="GNO97" s="207"/>
      <c r="GNP97" s="207"/>
      <c r="GNQ97" s="207"/>
      <c r="GNR97" s="207"/>
      <c r="GNS97" s="207"/>
      <c r="GNT97" s="207"/>
      <c r="GNU97" s="207"/>
      <c r="GNV97" s="207"/>
      <c r="GNW97" s="207"/>
      <c r="GNX97" s="207"/>
      <c r="GNY97" s="207"/>
      <c r="GNZ97" s="207"/>
      <c r="GOA97" s="207"/>
      <c r="GOB97" s="207"/>
      <c r="GOC97" s="207"/>
      <c r="GOD97" s="207"/>
      <c r="GOE97" s="207"/>
      <c r="GOF97" s="207"/>
      <c r="GOG97" s="207"/>
      <c r="GOH97" s="207"/>
      <c r="GOI97" s="207"/>
      <c r="GOJ97" s="207"/>
      <c r="GOK97" s="207"/>
      <c r="GOL97" s="207"/>
      <c r="GOM97" s="207"/>
      <c r="GON97" s="207"/>
      <c r="GOO97" s="207"/>
      <c r="GOP97" s="207"/>
      <c r="GOQ97" s="207"/>
      <c r="GOR97" s="207"/>
      <c r="GOS97" s="207"/>
      <c r="GOT97" s="207"/>
      <c r="GOU97" s="207"/>
      <c r="GOV97" s="207"/>
      <c r="GOW97" s="207"/>
      <c r="GOX97" s="207"/>
      <c r="GOY97" s="207"/>
      <c r="GOZ97" s="207"/>
      <c r="GPA97" s="207"/>
      <c r="GPB97" s="207"/>
      <c r="GPC97" s="207"/>
      <c r="GPD97" s="207"/>
      <c r="GPE97" s="207"/>
      <c r="GPF97" s="207"/>
      <c r="GPG97" s="207"/>
      <c r="GPH97" s="207"/>
      <c r="GPI97" s="207"/>
      <c r="GPJ97" s="207"/>
      <c r="GPK97" s="207"/>
      <c r="GPL97" s="207"/>
      <c r="GPM97" s="207"/>
      <c r="GPN97" s="207"/>
      <c r="GPO97" s="207"/>
      <c r="GPP97" s="207"/>
      <c r="GPQ97" s="207"/>
      <c r="GPR97" s="207"/>
      <c r="GPS97" s="207"/>
      <c r="GPT97" s="207"/>
      <c r="GPU97" s="207"/>
      <c r="GPV97" s="207"/>
      <c r="GPW97" s="207"/>
      <c r="GPX97" s="207"/>
      <c r="GPY97" s="207"/>
      <c r="GPZ97" s="207"/>
      <c r="GQA97" s="207"/>
      <c r="GQB97" s="207"/>
      <c r="GQC97" s="207"/>
      <c r="GQD97" s="207"/>
      <c r="GQE97" s="207"/>
      <c r="GQF97" s="207"/>
      <c r="GQG97" s="207"/>
      <c r="GQH97" s="207"/>
      <c r="GQI97" s="207"/>
      <c r="GQJ97" s="207"/>
      <c r="GQK97" s="207"/>
      <c r="GQL97" s="207"/>
      <c r="GQM97" s="207"/>
      <c r="GQN97" s="207"/>
      <c r="GQO97" s="207"/>
      <c r="GQP97" s="207"/>
      <c r="GQQ97" s="207"/>
      <c r="GQR97" s="207"/>
      <c r="GQS97" s="207"/>
      <c r="GQT97" s="207"/>
      <c r="GQU97" s="207"/>
      <c r="GQV97" s="207"/>
      <c r="GQW97" s="207"/>
      <c r="GQX97" s="207"/>
      <c r="GQY97" s="207"/>
      <c r="GQZ97" s="207"/>
      <c r="GRA97" s="207"/>
      <c r="GRB97" s="207"/>
      <c r="GRC97" s="207"/>
      <c r="GRD97" s="207"/>
      <c r="GRE97" s="207"/>
      <c r="GRF97" s="207"/>
      <c r="GRG97" s="207"/>
      <c r="GRH97" s="207"/>
      <c r="GRI97" s="207"/>
      <c r="GRJ97" s="207"/>
      <c r="GRK97" s="207"/>
      <c r="GRL97" s="207"/>
      <c r="GRM97" s="207"/>
      <c r="GRN97" s="207"/>
      <c r="GRO97" s="207"/>
      <c r="GRP97" s="207"/>
      <c r="GRQ97" s="207"/>
      <c r="GRR97" s="207"/>
      <c r="GRS97" s="207"/>
      <c r="GRT97" s="207"/>
      <c r="GRU97" s="207"/>
      <c r="GRV97" s="207"/>
      <c r="GRW97" s="207"/>
      <c r="GRX97" s="207"/>
      <c r="GRY97" s="207"/>
      <c r="GRZ97" s="207"/>
      <c r="GSA97" s="207"/>
      <c r="GSB97" s="207"/>
      <c r="GSC97" s="207"/>
      <c r="GSD97" s="207"/>
      <c r="GSE97" s="207"/>
      <c r="GSF97" s="207"/>
      <c r="GSG97" s="207"/>
      <c r="GSH97" s="207"/>
      <c r="GSI97" s="207"/>
      <c r="GSJ97" s="207"/>
      <c r="GSK97" s="207"/>
      <c r="GSL97" s="207"/>
      <c r="GSM97" s="207"/>
      <c r="GSN97" s="207"/>
      <c r="GSO97" s="207"/>
      <c r="GSP97" s="207"/>
      <c r="GSQ97" s="207"/>
      <c r="GSR97" s="207"/>
      <c r="GSS97" s="207"/>
      <c r="GST97" s="207"/>
      <c r="GSU97" s="207"/>
      <c r="GSV97" s="207"/>
      <c r="GSW97" s="207"/>
      <c r="GSX97" s="207"/>
      <c r="GSY97" s="207"/>
      <c r="GSZ97" s="207"/>
      <c r="GTA97" s="207"/>
      <c r="GTB97" s="207"/>
      <c r="GTC97" s="207"/>
      <c r="GTD97" s="207"/>
      <c r="GTE97" s="207"/>
      <c r="GTF97" s="207"/>
      <c r="GTG97" s="207"/>
      <c r="GTH97" s="207"/>
      <c r="GTI97" s="207"/>
      <c r="GTJ97" s="207"/>
      <c r="GTK97" s="207"/>
      <c r="GTL97" s="207"/>
      <c r="GTM97" s="207"/>
      <c r="GTN97" s="207"/>
      <c r="GTO97" s="207"/>
      <c r="GTP97" s="207"/>
      <c r="GTQ97" s="207"/>
      <c r="GTR97" s="207"/>
      <c r="GTS97" s="207"/>
      <c r="GTT97" s="207"/>
      <c r="GTU97" s="207"/>
      <c r="GTV97" s="207"/>
      <c r="GTW97" s="207"/>
      <c r="GTX97" s="207"/>
      <c r="GTY97" s="207"/>
      <c r="GTZ97" s="207"/>
      <c r="GUA97" s="207"/>
      <c r="GUB97" s="207"/>
      <c r="GUC97" s="207"/>
      <c r="GUD97" s="207"/>
      <c r="GUE97" s="207"/>
      <c r="GUF97" s="207"/>
      <c r="GUG97" s="207"/>
      <c r="GUH97" s="207"/>
      <c r="GUI97" s="207"/>
      <c r="GUJ97" s="207"/>
      <c r="GUK97" s="207"/>
      <c r="GUL97" s="207"/>
      <c r="GUM97" s="207"/>
      <c r="GUN97" s="207"/>
      <c r="GUO97" s="207"/>
      <c r="GUP97" s="207"/>
      <c r="GUQ97" s="207"/>
      <c r="GUR97" s="207"/>
      <c r="GUS97" s="207"/>
      <c r="GUT97" s="207"/>
      <c r="GUU97" s="207"/>
      <c r="GUV97" s="207"/>
      <c r="GUW97" s="207"/>
      <c r="GUX97" s="207"/>
      <c r="GUY97" s="207"/>
      <c r="GUZ97" s="207"/>
      <c r="GVA97" s="207"/>
      <c r="GVB97" s="207"/>
      <c r="GVC97" s="207"/>
      <c r="GVD97" s="207"/>
      <c r="GVE97" s="207"/>
      <c r="GVF97" s="207"/>
      <c r="GVG97" s="207"/>
      <c r="GVH97" s="207"/>
      <c r="GVI97" s="207"/>
      <c r="GVJ97" s="207"/>
      <c r="GVK97" s="207"/>
      <c r="GVL97" s="207"/>
      <c r="GVM97" s="207"/>
      <c r="GVN97" s="207"/>
      <c r="GVO97" s="207"/>
      <c r="GVP97" s="207"/>
      <c r="GVQ97" s="207"/>
      <c r="GVR97" s="207"/>
      <c r="GVS97" s="207"/>
      <c r="GVT97" s="207"/>
      <c r="GVU97" s="207"/>
      <c r="GVV97" s="207"/>
      <c r="GVW97" s="207"/>
      <c r="GVX97" s="207"/>
      <c r="GVY97" s="207"/>
      <c r="GVZ97" s="207"/>
      <c r="GWA97" s="207"/>
      <c r="GWB97" s="207"/>
      <c r="GWC97" s="207"/>
      <c r="GWD97" s="207"/>
      <c r="GWE97" s="207"/>
      <c r="GWF97" s="207"/>
      <c r="GWG97" s="207"/>
      <c r="GWH97" s="207"/>
      <c r="GWI97" s="207"/>
      <c r="GWJ97" s="207"/>
      <c r="GWK97" s="207"/>
      <c r="GWL97" s="207"/>
      <c r="GWM97" s="207"/>
      <c r="GWN97" s="207"/>
      <c r="GWO97" s="207"/>
      <c r="GWP97" s="207"/>
      <c r="GWQ97" s="207"/>
      <c r="GWR97" s="207"/>
      <c r="GWS97" s="207"/>
      <c r="GWT97" s="207"/>
      <c r="GWU97" s="207"/>
      <c r="GWV97" s="207"/>
      <c r="GWW97" s="207"/>
      <c r="GWX97" s="207"/>
      <c r="GWY97" s="207"/>
      <c r="GWZ97" s="207"/>
      <c r="GXA97" s="207"/>
      <c r="GXB97" s="207"/>
      <c r="GXC97" s="207"/>
      <c r="GXD97" s="207"/>
      <c r="GXE97" s="207"/>
      <c r="GXF97" s="207"/>
      <c r="GXG97" s="207"/>
      <c r="GXH97" s="207"/>
      <c r="GXI97" s="207"/>
      <c r="GXJ97" s="207"/>
      <c r="GXK97" s="207"/>
      <c r="GXL97" s="207"/>
      <c r="GXM97" s="207"/>
      <c r="GXN97" s="207"/>
      <c r="GXO97" s="207"/>
      <c r="GXP97" s="207"/>
      <c r="GXQ97" s="207"/>
      <c r="GXR97" s="207"/>
      <c r="GXS97" s="207"/>
      <c r="GXT97" s="207"/>
      <c r="GXU97" s="207"/>
      <c r="GXV97" s="207"/>
      <c r="GXW97" s="207"/>
      <c r="GXX97" s="207"/>
      <c r="GXY97" s="207"/>
      <c r="GXZ97" s="207"/>
      <c r="GYA97" s="207"/>
      <c r="GYB97" s="207"/>
      <c r="GYC97" s="207"/>
      <c r="GYD97" s="207"/>
      <c r="GYE97" s="207"/>
      <c r="GYF97" s="207"/>
      <c r="GYG97" s="207"/>
      <c r="GYH97" s="207"/>
      <c r="GYI97" s="207"/>
      <c r="GYJ97" s="207"/>
      <c r="GYK97" s="207"/>
      <c r="GYL97" s="207"/>
      <c r="GYM97" s="207"/>
      <c r="GYN97" s="207"/>
      <c r="GYO97" s="207"/>
      <c r="GYP97" s="207"/>
      <c r="GYQ97" s="207"/>
      <c r="GYR97" s="207"/>
      <c r="GYS97" s="207"/>
      <c r="GYT97" s="207"/>
      <c r="GYU97" s="207"/>
      <c r="GYV97" s="207"/>
      <c r="GYW97" s="207"/>
      <c r="GYX97" s="207"/>
      <c r="GYY97" s="207"/>
      <c r="GYZ97" s="207"/>
      <c r="GZA97" s="207"/>
      <c r="GZB97" s="207"/>
      <c r="GZC97" s="207"/>
      <c r="GZD97" s="207"/>
      <c r="GZE97" s="207"/>
      <c r="GZF97" s="207"/>
      <c r="GZG97" s="207"/>
      <c r="GZH97" s="207"/>
      <c r="GZI97" s="207"/>
      <c r="GZJ97" s="207"/>
      <c r="GZK97" s="207"/>
      <c r="GZL97" s="207"/>
      <c r="GZM97" s="207"/>
      <c r="GZN97" s="207"/>
      <c r="GZO97" s="207"/>
      <c r="GZP97" s="207"/>
      <c r="GZQ97" s="207"/>
      <c r="GZR97" s="207"/>
      <c r="GZS97" s="207"/>
      <c r="GZT97" s="207"/>
      <c r="GZU97" s="207"/>
      <c r="GZV97" s="207"/>
      <c r="GZW97" s="207"/>
      <c r="GZX97" s="207"/>
      <c r="GZY97" s="207"/>
      <c r="GZZ97" s="207"/>
      <c r="HAA97" s="207"/>
      <c r="HAB97" s="207"/>
      <c r="HAC97" s="207"/>
      <c r="HAD97" s="207"/>
      <c r="HAE97" s="207"/>
      <c r="HAF97" s="207"/>
      <c r="HAG97" s="207"/>
      <c r="HAH97" s="207"/>
      <c r="HAI97" s="207"/>
      <c r="HAJ97" s="207"/>
      <c r="HAK97" s="207"/>
      <c r="HAL97" s="207"/>
      <c r="HAM97" s="207"/>
      <c r="HAN97" s="207"/>
      <c r="HAO97" s="207"/>
      <c r="HAP97" s="207"/>
      <c r="HAQ97" s="207"/>
      <c r="HAR97" s="207"/>
      <c r="HAS97" s="207"/>
      <c r="HAT97" s="207"/>
      <c r="HAU97" s="207"/>
      <c r="HAV97" s="207"/>
      <c r="HAW97" s="207"/>
      <c r="HAX97" s="207"/>
      <c r="HAY97" s="207"/>
      <c r="HAZ97" s="207"/>
      <c r="HBA97" s="207"/>
      <c r="HBB97" s="207"/>
      <c r="HBC97" s="207"/>
      <c r="HBD97" s="207"/>
      <c r="HBE97" s="207"/>
      <c r="HBF97" s="207"/>
      <c r="HBG97" s="207"/>
      <c r="HBH97" s="207"/>
      <c r="HBI97" s="207"/>
      <c r="HBJ97" s="207"/>
      <c r="HBK97" s="207"/>
      <c r="HBL97" s="207"/>
      <c r="HBM97" s="207"/>
      <c r="HBN97" s="207"/>
      <c r="HBO97" s="207"/>
      <c r="HBP97" s="207"/>
      <c r="HBQ97" s="207"/>
      <c r="HBR97" s="207"/>
      <c r="HBS97" s="207"/>
      <c r="HBT97" s="207"/>
      <c r="HBU97" s="207"/>
      <c r="HBV97" s="207"/>
      <c r="HBW97" s="207"/>
      <c r="HBX97" s="207"/>
      <c r="HBY97" s="207"/>
      <c r="HBZ97" s="207"/>
      <c r="HCA97" s="207"/>
      <c r="HCB97" s="207"/>
      <c r="HCC97" s="207"/>
      <c r="HCD97" s="207"/>
      <c r="HCE97" s="207"/>
      <c r="HCF97" s="207"/>
      <c r="HCG97" s="207"/>
      <c r="HCH97" s="207"/>
      <c r="HCI97" s="207"/>
      <c r="HCJ97" s="207"/>
      <c r="HCK97" s="207"/>
      <c r="HCL97" s="207"/>
      <c r="HCM97" s="207"/>
      <c r="HCN97" s="207"/>
      <c r="HCO97" s="207"/>
      <c r="HCP97" s="207"/>
      <c r="HCQ97" s="207"/>
      <c r="HCR97" s="207"/>
      <c r="HCS97" s="207"/>
      <c r="HCT97" s="207"/>
      <c r="HCU97" s="207"/>
      <c r="HCV97" s="207"/>
      <c r="HCW97" s="207"/>
      <c r="HCX97" s="207"/>
      <c r="HCY97" s="207"/>
      <c r="HCZ97" s="207"/>
      <c r="HDA97" s="207"/>
      <c r="HDB97" s="207"/>
      <c r="HDC97" s="207"/>
      <c r="HDD97" s="207"/>
      <c r="HDE97" s="207"/>
      <c r="HDF97" s="207"/>
      <c r="HDG97" s="207"/>
      <c r="HDH97" s="207"/>
      <c r="HDI97" s="207"/>
      <c r="HDJ97" s="207"/>
      <c r="HDK97" s="207"/>
      <c r="HDL97" s="207"/>
      <c r="HDM97" s="207"/>
      <c r="HDN97" s="207"/>
      <c r="HDO97" s="207"/>
      <c r="HDP97" s="207"/>
      <c r="HDQ97" s="207"/>
      <c r="HDR97" s="207"/>
      <c r="HDS97" s="207"/>
      <c r="HDT97" s="207"/>
      <c r="HDU97" s="207"/>
      <c r="HDV97" s="207"/>
      <c r="HDW97" s="207"/>
      <c r="HDX97" s="207"/>
      <c r="HDY97" s="207"/>
      <c r="HDZ97" s="207"/>
      <c r="HEA97" s="207"/>
      <c r="HEB97" s="207"/>
      <c r="HEC97" s="207"/>
      <c r="HED97" s="207"/>
      <c r="HEE97" s="207"/>
      <c r="HEF97" s="207"/>
      <c r="HEG97" s="207"/>
      <c r="HEH97" s="207"/>
      <c r="HEI97" s="207"/>
      <c r="HEJ97" s="207"/>
      <c r="HEK97" s="207"/>
      <c r="HEL97" s="207"/>
      <c r="HEM97" s="207"/>
      <c r="HEN97" s="207"/>
      <c r="HEO97" s="207"/>
      <c r="HEP97" s="207"/>
      <c r="HEQ97" s="207"/>
      <c r="HER97" s="207"/>
      <c r="HES97" s="207"/>
      <c r="HET97" s="207"/>
      <c r="HEU97" s="207"/>
      <c r="HEV97" s="207"/>
      <c r="HEW97" s="207"/>
      <c r="HEX97" s="207"/>
      <c r="HEY97" s="207"/>
      <c r="HEZ97" s="207"/>
      <c r="HFA97" s="207"/>
      <c r="HFB97" s="207"/>
      <c r="HFC97" s="207"/>
      <c r="HFD97" s="207"/>
      <c r="HFE97" s="207"/>
      <c r="HFF97" s="207"/>
      <c r="HFG97" s="207"/>
      <c r="HFH97" s="207"/>
      <c r="HFI97" s="207"/>
      <c r="HFJ97" s="207"/>
      <c r="HFK97" s="207"/>
      <c r="HFL97" s="207"/>
      <c r="HFM97" s="207"/>
      <c r="HFN97" s="207"/>
      <c r="HFO97" s="207"/>
      <c r="HFP97" s="207"/>
      <c r="HFQ97" s="207"/>
      <c r="HFR97" s="207"/>
      <c r="HFS97" s="207"/>
      <c r="HFT97" s="207"/>
      <c r="HFU97" s="207"/>
      <c r="HFV97" s="207"/>
      <c r="HFW97" s="207"/>
      <c r="HFX97" s="207"/>
      <c r="HFY97" s="207"/>
      <c r="HFZ97" s="207"/>
      <c r="HGA97" s="207"/>
      <c r="HGB97" s="207"/>
      <c r="HGC97" s="207"/>
      <c r="HGD97" s="207"/>
      <c r="HGE97" s="207"/>
      <c r="HGF97" s="207"/>
      <c r="HGG97" s="207"/>
      <c r="HGH97" s="207"/>
      <c r="HGI97" s="207"/>
      <c r="HGJ97" s="207"/>
      <c r="HGK97" s="207"/>
      <c r="HGL97" s="207"/>
      <c r="HGM97" s="207"/>
      <c r="HGN97" s="207"/>
      <c r="HGO97" s="207"/>
      <c r="HGP97" s="207"/>
      <c r="HGQ97" s="207"/>
      <c r="HGR97" s="207"/>
      <c r="HGS97" s="207"/>
      <c r="HGT97" s="207"/>
      <c r="HGU97" s="207"/>
      <c r="HGV97" s="207"/>
      <c r="HGW97" s="207"/>
      <c r="HGX97" s="207"/>
      <c r="HGY97" s="207"/>
      <c r="HGZ97" s="207"/>
      <c r="HHA97" s="207"/>
      <c r="HHB97" s="207"/>
      <c r="HHC97" s="207"/>
      <c r="HHD97" s="207"/>
      <c r="HHE97" s="207"/>
      <c r="HHF97" s="207"/>
      <c r="HHG97" s="207"/>
      <c r="HHH97" s="207"/>
      <c r="HHI97" s="207"/>
      <c r="HHJ97" s="207"/>
      <c r="HHK97" s="207"/>
      <c r="HHL97" s="207"/>
      <c r="HHM97" s="207"/>
      <c r="HHN97" s="207"/>
      <c r="HHO97" s="207"/>
      <c r="HHP97" s="207"/>
      <c r="HHQ97" s="207"/>
      <c r="HHR97" s="207"/>
      <c r="HHS97" s="207"/>
      <c r="HHT97" s="207"/>
      <c r="HHU97" s="207"/>
      <c r="HHV97" s="207"/>
      <c r="HHW97" s="207"/>
      <c r="HHX97" s="207"/>
      <c r="HHY97" s="207"/>
      <c r="HHZ97" s="207"/>
      <c r="HIA97" s="207"/>
      <c r="HIB97" s="207"/>
      <c r="HIC97" s="207"/>
      <c r="HID97" s="207"/>
      <c r="HIE97" s="207"/>
      <c r="HIF97" s="207"/>
      <c r="HIG97" s="207"/>
      <c r="HIH97" s="207"/>
      <c r="HII97" s="207"/>
      <c r="HIJ97" s="207"/>
      <c r="HIK97" s="207"/>
      <c r="HIL97" s="207"/>
      <c r="HIM97" s="207"/>
      <c r="HIN97" s="207"/>
      <c r="HIO97" s="207"/>
      <c r="HIP97" s="207"/>
      <c r="HIQ97" s="207"/>
      <c r="HIR97" s="207"/>
      <c r="HIS97" s="207"/>
      <c r="HIT97" s="207"/>
      <c r="HIU97" s="207"/>
      <c r="HIV97" s="207"/>
      <c r="HIW97" s="207"/>
      <c r="HIX97" s="207"/>
      <c r="HIY97" s="207"/>
      <c r="HIZ97" s="207"/>
      <c r="HJA97" s="207"/>
      <c r="HJB97" s="207"/>
      <c r="HJC97" s="207"/>
      <c r="HJD97" s="207"/>
      <c r="HJE97" s="207"/>
      <c r="HJF97" s="207"/>
      <c r="HJG97" s="207"/>
      <c r="HJH97" s="207"/>
      <c r="HJI97" s="207"/>
      <c r="HJJ97" s="207"/>
      <c r="HJK97" s="207"/>
      <c r="HJL97" s="207"/>
      <c r="HJM97" s="207"/>
      <c r="HJN97" s="207"/>
      <c r="HJO97" s="207"/>
      <c r="HJP97" s="207"/>
      <c r="HJQ97" s="207"/>
      <c r="HJR97" s="207"/>
      <c r="HJS97" s="207"/>
      <c r="HJT97" s="207"/>
      <c r="HJU97" s="207"/>
      <c r="HJV97" s="207"/>
      <c r="HJW97" s="207"/>
      <c r="HJX97" s="207"/>
      <c r="HJY97" s="207"/>
      <c r="HJZ97" s="207"/>
      <c r="HKA97" s="207"/>
      <c r="HKB97" s="207"/>
      <c r="HKC97" s="207"/>
      <c r="HKD97" s="207"/>
      <c r="HKE97" s="207"/>
      <c r="HKF97" s="207"/>
      <c r="HKG97" s="207"/>
      <c r="HKH97" s="207"/>
      <c r="HKI97" s="207"/>
      <c r="HKJ97" s="207"/>
      <c r="HKK97" s="207"/>
      <c r="HKL97" s="207"/>
      <c r="HKM97" s="207"/>
      <c r="HKN97" s="207"/>
      <c r="HKO97" s="207"/>
      <c r="HKP97" s="207"/>
      <c r="HKQ97" s="207"/>
      <c r="HKR97" s="207"/>
      <c r="HKS97" s="207"/>
      <c r="HKT97" s="207"/>
      <c r="HKU97" s="207"/>
      <c r="HKV97" s="207"/>
      <c r="HKW97" s="207"/>
      <c r="HKX97" s="207"/>
      <c r="HKY97" s="207"/>
      <c r="HKZ97" s="207"/>
      <c r="HLA97" s="207"/>
      <c r="HLB97" s="207"/>
      <c r="HLC97" s="207"/>
      <c r="HLD97" s="207"/>
      <c r="HLE97" s="207"/>
      <c r="HLF97" s="207"/>
      <c r="HLG97" s="207"/>
      <c r="HLH97" s="207"/>
      <c r="HLI97" s="207"/>
      <c r="HLJ97" s="207"/>
      <c r="HLK97" s="207"/>
      <c r="HLL97" s="207"/>
      <c r="HLM97" s="207"/>
      <c r="HLN97" s="207"/>
      <c r="HLO97" s="207"/>
      <c r="HLP97" s="207"/>
      <c r="HLQ97" s="207"/>
      <c r="HLR97" s="207"/>
      <c r="HLS97" s="207"/>
      <c r="HLT97" s="207"/>
      <c r="HLU97" s="207"/>
      <c r="HLV97" s="207"/>
      <c r="HLW97" s="207"/>
      <c r="HLX97" s="207"/>
      <c r="HLY97" s="207"/>
      <c r="HLZ97" s="207"/>
      <c r="HMA97" s="207"/>
      <c r="HMB97" s="207"/>
      <c r="HMC97" s="207"/>
      <c r="HMD97" s="207"/>
      <c r="HME97" s="207"/>
      <c r="HMF97" s="207"/>
      <c r="HMG97" s="207"/>
      <c r="HMH97" s="207"/>
      <c r="HMI97" s="207"/>
      <c r="HMJ97" s="207"/>
      <c r="HMK97" s="207"/>
      <c r="HML97" s="207"/>
      <c r="HMM97" s="207"/>
      <c r="HMN97" s="207"/>
      <c r="HMO97" s="207"/>
      <c r="HMP97" s="207"/>
      <c r="HMQ97" s="207"/>
      <c r="HMR97" s="207"/>
      <c r="HMS97" s="207"/>
      <c r="HMT97" s="207"/>
      <c r="HMU97" s="207"/>
      <c r="HMV97" s="207"/>
      <c r="HMW97" s="207"/>
      <c r="HMX97" s="207"/>
      <c r="HMY97" s="207"/>
      <c r="HMZ97" s="207"/>
      <c r="HNA97" s="207"/>
      <c r="HNB97" s="207"/>
      <c r="HNC97" s="207"/>
      <c r="HND97" s="207"/>
      <c r="HNE97" s="207"/>
      <c r="HNF97" s="207"/>
      <c r="HNG97" s="207"/>
      <c r="HNH97" s="207"/>
      <c r="HNI97" s="207"/>
      <c r="HNJ97" s="207"/>
      <c r="HNK97" s="207"/>
      <c r="HNL97" s="207"/>
      <c r="HNM97" s="207"/>
      <c r="HNN97" s="207"/>
      <c r="HNO97" s="207"/>
      <c r="HNP97" s="207"/>
      <c r="HNQ97" s="207"/>
      <c r="HNR97" s="207"/>
      <c r="HNS97" s="207"/>
      <c r="HNT97" s="207"/>
      <c r="HNU97" s="207"/>
      <c r="HNV97" s="207"/>
      <c r="HNW97" s="207"/>
      <c r="HNX97" s="207"/>
      <c r="HNY97" s="207"/>
      <c r="HNZ97" s="207"/>
      <c r="HOA97" s="207"/>
      <c r="HOB97" s="207"/>
      <c r="HOC97" s="207"/>
      <c r="HOD97" s="207"/>
      <c r="HOE97" s="207"/>
      <c r="HOF97" s="207"/>
      <c r="HOG97" s="207"/>
      <c r="HOH97" s="207"/>
      <c r="HOI97" s="207"/>
      <c r="HOJ97" s="207"/>
      <c r="HOK97" s="207"/>
      <c r="HOL97" s="207"/>
      <c r="HOM97" s="207"/>
      <c r="HON97" s="207"/>
      <c r="HOO97" s="207"/>
      <c r="HOP97" s="207"/>
      <c r="HOQ97" s="207"/>
      <c r="HOR97" s="207"/>
      <c r="HOS97" s="207"/>
      <c r="HOT97" s="207"/>
      <c r="HOU97" s="207"/>
      <c r="HOV97" s="207"/>
      <c r="HOW97" s="207"/>
      <c r="HOX97" s="207"/>
      <c r="HOY97" s="207"/>
      <c r="HOZ97" s="207"/>
      <c r="HPA97" s="207"/>
      <c r="HPB97" s="207"/>
      <c r="HPC97" s="207"/>
      <c r="HPD97" s="207"/>
      <c r="HPE97" s="207"/>
      <c r="HPF97" s="207"/>
      <c r="HPG97" s="207"/>
      <c r="HPH97" s="207"/>
      <c r="HPI97" s="207"/>
      <c r="HPJ97" s="207"/>
      <c r="HPK97" s="207"/>
      <c r="HPL97" s="207"/>
      <c r="HPM97" s="207"/>
      <c r="HPN97" s="207"/>
      <c r="HPO97" s="207"/>
      <c r="HPP97" s="207"/>
      <c r="HPQ97" s="207"/>
      <c r="HPR97" s="207"/>
      <c r="HPS97" s="207"/>
      <c r="HPT97" s="207"/>
      <c r="HPU97" s="207"/>
      <c r="HPV97" s="207"/>
      <c r="HPW97" s="207"/>
      <c r="HPX97" s="207"/>
      <c r="HPY97" s="207"/>
      <c r="HPZ97" s="207"/>
      <c r="HQA97" s="207"/>
      <c r="HQB97" s="207"/>
      <c r="HQC97" s="207"/>
      <c r="HQD97" s="207"/>
      <c r="HQE97" s="207"/>
      <c r="HQF97" s="207"/>
      <c r="HQG97" s="207"/>
      <c r="HQH97" s="207"/>
      <c r="HQI97" s="207"/>
      <c r="HQJ97" s="207"/>
      <c r="HQK97" s="207"/>
      <c r="HQL97" s="207"/>
      <c r="HQM97" s="207"/>
      <c r="HQN97" s="207"/>
      <c r="HQO97" s="207"/>
      <c r="HQP97" s="207"/>
      <c r="HQQ97" s="207"/>
      <c r="HQR97" s="207"/>
      <c r="HQS97" s="207"/>
      <c r="HQT97" s="207"/>
      <c r="HQU97" s="207"/>
      <c r="HQV97" s="207"/>
      <c r="HQW97" s="207"/>
      <c r="HQX97" s="207"/>
      <c r="HQY97" s="207"/>
      <c r="HQZ97" s="207"/>
      <c r="HRA97" s="207"/>
      <c r="HRB97" s="207"/>
      <c r="HRC97" s="207"/>
      <c r="HRD97" s="207"/>
      <c r="HRE97" s="207"/>
      <c r="HRF97" s="207"/>
      <c r="HRG97" s="207"/>
      <c r="HRH97" s="207"/>
      <c r="HRI97" s="207"/>
      <c r="HRJ97" s="207"/>
      <c r="HRK97" s="207"/>
      <c r="HRL97" s="207"/>
      <c r="HRM97" s="207"/>
      <c r="HRN97" s="207"/>
      <c r="HRO97" s="207"/>
      <c r="HRP97" s="207"/>
      <c r="HRQ97" s="207"/>
      <c r="HRR97" s="207"/>
      <c r="HRS97" s="207"/>
      <c r="HRT97" s="207"/>
      <c r="HRU97" s="207"/>
      <c r="HRV97" s="207"/>
      <c r="HRW97" s="207"/>
      <c r="HRX97" s="207"/>
      <c r="HRY97" s="207"/>
      <c r="HRZ97" s="207"/>
      <c r="HSA97" s="207"/>
      <c r="HSB97" s="207"/>
      <c r="HSC97" s="207"/>
      <c r="HSD97" s="207"/>
      <c r="HSE97" s="207"/>
      <c r="HSF97" s="207"/>
      <c r="HSG97" s="207"/>
      <c r="HSH97" s="207"/>
      <c r="HSI97" s="207"/>
      <c r="HSJ97" s="207"/>
      <c r="HSK97" s="207"/>
      <c r="HSL97" s="207"/>
      <c r="HSM97" s="207"/>
      <c r="HSN97" s="207"/>
      <c r="HSO97" s="207"/>
      <c r="HSP97" s="207"/>
      <c r="HSQ97" s="207"/>
      <c r="HSR97" s="207"/>
      <c r="HSS97" s="207"/>
      <c r="HST97" s="207"/>
      <c r="HSU97" s="207"/>
      <c r="HSV97" s="207"/>
      <c r="HSW97" s="207"/>
      <c r="HSX97" s="207"/>
      <c r="HSY97" s="207"/>
      <c r="HSZ97" s="207"/>
      <c r="HTA97" s="207"/>
      <c r="HTB97" s="207"/>
      <c r="HTC97" s="207"/>
      <c r="HTD97" s="207"/>
      <c r="HTE97" s="207"/>
      <c r="HTF97" s="207"/>
      <c r="HTG97" s="207"/>
      <c r="HTH97" s="207"/>
      <c r="HTI97" s="207"/>
      <c r="HTJ97" s="207"/>
      <c r="HTK97" s="207"/>
      <c r="HTL97" s="207"/>
      <c r="HTM97" s="207"/>
      <c r="HTN97" s="207"/>
      <c r="HTO97" s="207"/>
      <c r="HTP97" s="207"/>
      <c r="HTQ97" s="207"/>
      <c r="HTR97" s="207"/>
      <c r="HTS97" s="207"/>
      <c r="HTT97" s="207"/>
      <c r="HTU97" s="207"/>
      <c r="HTV97" s="207"/>
      <c r="HTW97" s="207"/>
      <c r="HTX97" s="207"/>
      <c r="HTY97" s="207"/>
      <c r="HTZ97" s="207"/>
      <c r="HUA97" s="207"/>
      <c r="HUB97" s="207"/>
      <c r="HUC97" s="207"/>
      <c r="HUD97" s="207"/>
      <c r="HUE97" s="207"/>
      <c r="HUF97" s="207"/>
      <c r="HUG97" s="207"/>
      <c r="HUH97" s="207"/>
      <c r="HUI97" s="207"/>
      <c r="HUJ97" s="207"/>
      <c r="HUK97" s="207"/>
      <c r="HUL97" s="207"/>
      <c r="HUM97" s="207"/>
      <c r="HUN97" s="207"/>
      <c r="HUO97" s="207"/>
      <c r="HUP97" s="207"/>
      <c r="HUQ97" s="207"/>
      <c r="HUR97" s="207"/>
      <c r="HUS97" s="207"/>
      <c r="HUT97" s="207"/>
      <c r="HUU97" s="207"/>
      <c r="HUV97" s="207"/>
      <c r="HUW97" s="207"/>
      <c r="HUX97" s="207"/>
      <c r="HUY97" s="207"/>
      <c r="HUZ97" s="207"/>
      <c r="HVA97" s="207"/>
      <c r="HVB97" s="207"/>
      <c r="HVC97" s="207"/>
      <c r="HVD97" s="207"/>
      <c r="HVE97" s="207"/>
      <c r="HVF97" s="207"/>
      <c r="HVG97" s="207"/>
      <c r="HVH97" s="207"/>
      <c r="HVI97" s="207"/>
      <c r="HVJ97" s="207"/>
      <c r="HVK97" s="207"/>
      <c r="HVL97" s="207"/>
      <c r="HVM97" s="207"/>
      <c r="HVN97" s="207"/>
      <c r="HVO97" s="207"/>
      <c r="HVP97" s="207"/>
      <c r="HVQ97" s="207"/>
      <c r="HVR97" s="207"/>
      <c r="HVS97" s="207"/>
      <c r="HVT97" s="207"/>
      <c r="HVU97" s="207"/>
      <c r="HVV97" s="207"/>
      <c r="HVW97" s="207"/>
      <c r="HVX97" s="207"/>
      <c r="HVY97" s="207"/>
      <c r="HVZ97" s="207"/>
      <c r="HWA97" s="207"/>
      <c r="HWB97" s="207"/>
      <c r="HWC97" s="207"/>
      <c r="HWD97" s="207"/>
      <c r="HWE97" s="207"/>
      <c r="HWF97" s="207"/>
      <c r="HWG97" s="207"/>
      <c r="HWH97" s="207"/>
      <c r="HWI97" s="207"/>
      <c r="HWJ97" s="207"/>
      <c r="HWK97" s="207"/>
      <c r="HWL97" s="207"/>
      <c r="HWM97" s="207"/>
      <c r="HWN97" s="207"/>
      <c r="HWO97" s="207"/>
      <c r="HWP97" s="207"/>
      <c r="HWQ97" s="207"/>
      <c r="HWR97" s="207"/>
      <c r="HWS97" s="207"/>
      <c r="HWT97" s="207"/>
      <c r="HWU97" s="207"/>
      <c r="HWV97" s="207"/>
      <c r="HWW97" s="207"/>
      <c r="HWX97" s="207"/>
      <c r="HWY97" s="207"/>
      <c r="HWZ97" s="207"/>
      <c r="HXA97" s="207"/>
      <c r="HXB97" s="207"/>
      <c r="HXC97" s="207"/>
      <c r="HXD97" s="207"/>
      <c r="HXE97" s="207"/>
      <c r="HXF97" s="207"/>
      <c r="HXG97" s="207"/>
      <c r="HXH97" s="207"/>
      <c r="HXI97" s="207"/>
      <c r="HXJ97" s="207"/>
      <c r="HXK97" s="207"/>
      <c r="HXL97" s="207"/>
      <c r="HXM97" s="207"/>
      <c r="HXN97" s="207"/>
      <c r="HXO97" s="207"/>
      <c r="HXP97" s="207"/>
      <c r="HXQ97" s="207"/>
      <c r="HXR97" s="207"/>
      <c r="HXS97" s="207"/>
      <c r="HXT97" s="207"/>
      <c r="HXU97" s="207"/>
      <c r="HXV97" s="207"/>
      <c r="HXW97" s="207"/>
      <c r="HXX97" s="207"/>
      <c r="HXY97" s="207"/>
      <c r="HXZ97" s="207"/>
      <c r="HYA97" s="207"/>
      <c r="HYB97" s="207"/>
      <c r="HYC97" s="207"/>
      <c r="HYD97" s="207"/>
      <c r="HYE97" s="207"/>
      <c r="HYF97" s="207"/>
      <c r="HYG97" s="207"/>
      <c r="HYH97" s="207"/>
      <c r="HYI97" s="207"/>
      <c r="HYJ97" s="207"/>
      <c r="HYK97" s="207"/>
      <c r="HYL97" s="207"/>
      <c r="HYM97" s="207"/>
      <c r="HYN97" s="207"/>
      <c r="HYO97" s="207"/>
      <c r="HYP97" s="207"/>
      <c r="HYQ97" s="207"/>
      <c r="HYR97" s="207"/>
      <c r="HYS97" s="207"/>
      <c r="HYT97" s="207"/>
      <c r="HYU97" s="207"/>
      <c r="HYV97" s="207"/>
      <c r="HYW97" s="207"/>
      <c r="HYX97" s="207"/>
      <c r="HYY97" s="207"/>
      <c r="HYZ97" s="207"/>
      <c r="HZA97" s="207"/>
      <c r="HZB97" s="207"/>
      <c r="HZC97" s="207"/>
      <c r="HZD97" s="207"/>
      <c r="HZE97" s="207"/>
      <c r="HZF97" s="207"/>
      <c r="HZG97" s="207"/>
      <c r="HZH97" s="207"/>
      <c r="HZI97" s="207"/>
      <c r="HZJ97" s="207"/>
      <c r="HZK97" s="207"/>
      <c r="HZL97" s="207"/>
      <c r="HZM97" s="207"/>
      <c r="HZN97" s="207"/>
      <c r="HZO97" s="207"/>
      <c r="HZP97" s="207"/>
      <c r="HZQ97" s="207"/>
      <c r="HZR97" s="207"/>
      <c r="HZS97" s="207"/>
      <c r="HZT97" s="207"/>
      <c r="HZU97" s="207"/>
      <c r="HZV97" s="207"/>
      <c r="HZW97" s="207"/>
      <c r="HZX97" s="207"/>
      <c r="HZY97" s="207"/>
      <c r="HZZ97" s="207"/>
      <c r="IAA97" s="207"/>
      <c r="IAB97" s="207"/>
      <c r="IAC97" s="207"/>
      <c r="IAD97" s="207"/>
      <c r="IAE97" s="207"/>
      <c r="IAF97" s="207"/>
      <c r="IAG97" s="207"/>
      <c r="IAH97" s="207"/>
      <c r="IAI97" s="207"/>
      <c r="IAJ97" s="207"/>
      <c r="IAK97" s="207"/>
      <c r="IAL97" s="207"/>
      <c r="IAM97" s="207"/>
      <c r="IAN97" s="207"/>
      <c r="IAO97" s="207"/>
      <c r="IAP97" s="207"/>
      <c r="IAQ97" s="207"/>
      <c r="IAR97" s="207"/>
      <c r="IAS97" s="207"/>
      <c r="IAT97" s="207"/>
      <c r="IAU97" s="207"/>
      <c r="IAV97" s="207"/>
      <c r="IAW97" s="207"/>
      <c r="IAX97" s="207"/>
      <c r="IAY97" s="207"/>
      <c r="IAZ97" s="207"/>
      <c r="IBA97" s="207"/>
      <c r="IBB97" s="207"/>
      <c r="IBC97" s="207"/>
      <c r="IBD97" s="207"/>
      <c r="IBE97" s="207"/>
      <c r="IBF97" s="207"/>
      <c r="IBG97" s="207"/>
      <c r="IBH97" s="207"/>
      <c r="IBI97" s="207"/>
      <c r="IBJ97" s="207"/>
      <c r="IBK97" s="207"/>
      <c r="IBL97" s="207"/>
      <c r="IBM97" s="207"/>
      <c r="IBN97" s="207"/>
      <c r="IBO97" s="207"/>
      <c r="IBP97" s="207"/>
      <c r="IBQ97" s="207"/>
      <c r="IBR97" s="207"/>
      <c r="IBS97" s="207"/>
      <c r="IBT97" s="207"/>
      <c r="IBU97" s="207"/>
      <c r="IBV97" s="207"/>
      <c r="IBW97" s="207"/>
      <c r="IBX97" s="207"/>
      <c r="IBY97" s="207"/>
      <c r="IBZ97" s="207"/>
      <c r="ICA97" s="207"/>
      <c r="ICB97" s="207"/>
      <c r="ICC97" s="207"/>
      <c r="ICD97" s="207"/>
      <c r="ICE97" s="207"/>
      <c r="ICF97" s="207"/>
      <c r="ICG97" s="207"/>
      <c r="ICH97" s="207"/>
      <c r="ICI97" s="207"/>
      <c r="ICJ97" s="207"/>
      <c r="ICK97" s="207"/>
      <c r="ICL97" s="207"/>
      <c r="ICM97" s="207"/>
      <c r="ICN97" s="207"/>
      <c r="ICO97" s="207"/>
      <c r="ICP97" s="207"/>
      <c r="ICQ97" s="207"/>
      <c r="ICR97" s="207"/>
      <c r="ICS97" s="207"/>
      <c r="ICT97" s="207"/>
      <c r="ICU97" s="207"/>
      <c r="ICV97" s="207"/>
      <c r="ICW97" s="207"/>
      <c r="ICX97" s="207"/>
      <c r="ICY97" s="207"/>
      <c r="ICZ97" s="207"/>
      <c r="IDA97" s="207"/>
      <c r="IDB97" s="207"/>
      <c r="IDC97" s="207"/>
      <c r="IDD97" s="207"/>
      <c r="IDE97" s="207"/>
      <c r="IDF97" s="207"/>
      <c r="IDG97" s="207"/>
      <c r="IDH97" s="207"/>
      <c r="IDI97" s="207"/>
      <c r="IDJ97" s="207"/>
      <c r="IDK97" s="207"/>
      <c r="IDL97" s="207"/>
      <c r="IDM97" s="207"/>
      <c r="IDN97" s="207"/>
      <c r="IDO97" s="207"/>
      <c r="IDP97" s="207"/>
      <c r="IDQ97" s="207"/>
      <c r="IDR97" s="207"/>
      <c r="IDS97" s="207"/>
      <c r="IDT97" s="207"/>
      <c r="IDU97" s="207"/>
      <c r="IDV97" s="207"/>
      <c r="IDW97" s="207"/>
      <c r="IDX97" s="207"/>
      <c r="IDY97" s="207"/>
      <c r="IDZ97" s="207"/>
      <c r="IEA97" s="207"/>
      <c r="IEB97" s="207"/>
      <c r="IEC97" s="207"/>
      <c r="IED97" s="207"/>
      <c r="IEE97" s="207"/>
      <c r="IEF97" s="207"/>
      <c r="IEG97" s="207"/>
      <c r="IEH97" s="207"/>
      <c r="IEI97" s="207"/>
      <c r="IEJ97" s="207"/>
      <c r="IEK97" s="207"/>
      <c r="IEL97" s="207"/>
      <c r="IEM97" s="207"/>
      <c r="IEN97" s="207"/>
      <c r="IEO97" s="207"/>
      <c r="IEP97" s="207"/>
      <c r="IEQ97" s="207"/>
      <c r="IER97" s="207"/>
      <c r="IES97" s="207"/>
      <c r="IET97" s="207"/>
      <c r="IEU97" s="207"/>
      <c r="IEV97" s="207"/>
      <c r="IEW97" s="207"/>
      <c r="IEX97" s="207"/>
      <c r="IEY97" s="207"/>
      <c r="IEZ97" s="207"/>
      <c r="IFA97" s="207"/>
      <c r="IFB97" s="207"/>
      <c r="IFC97" s="207"/>
      <c r="IFD97" s="207"/>
      <c r="IFE97" s="207"/>
      <c r="IFF97" s="207"/>
      <c r="IFG97" s="207"/>
      <c r="IFH97" s="207"/>
      <c r="IFI97" s="207"/>
      <c r="IFJ97" s="207"/>
      <c r="IFK97" s="207"/>
      <c r="IFL97" s="207"/>
      <c r="IFM97" s="207"/>
      <c r="IFN97" s="207"/>
      <c r="IFO97" s="207"/>
      <c r="IFP97" s="207"/>
      <c r="IFQ97" s="207"/>
      <c r="IFR97" s="207"/>
      <c r="IFS97" s="207"/>
      <c r="IFT97" s="207"/>
      <c r="IFU97" s="207"/>
      <c r="IFV97" s="207"/>
      <c r="IFW97" s="207"/>
      <c r="IFX97" s="207"/>
      <c r="IFY97" s="207"/>
      <c r="IFZ97" s="207"/>
      <c r="IGA97" s="207"/>
      <c r="IGB97" s="207"/>
      <c r="IGC97" s="207"/>
      <c r="IGD97" s="207"/>
      <c r="IGE97" s="207"/>
      <c r="IGF97" s="207"/>
      <c r="IGG97" s="207"/>
      <c r="IGH97" s="207"/>
      <c r="IGI97" s="207"/>
      <c r="IGJ97" s="207"/>
      <c r="IGK97" s="207"/>
      <c r="IGL97" s="207"/>
      <c r="IGM97" s="207"/>
      <c r="IGN97" s="207"/>
      <c r="IGO97" s="207"/>
      <c r="IGP97" s="207"/>
      <c r="IGQ97" s="207"/>
      <c r="IGR97" s="207"/>
      <c r="IGS97" s="207"/>
      <c r="IGT97" s="207"/>
      <c r="IGU97" s="207"/>
      <c r="IGV97" s="207"/>
      <c r="IGW97" s="207"/>
      <c r="IGX97" s="207"/>
      <c r="IGY97" s="207"/>
      <c r="IGZ97" s="207"/>
      <c r="IHA97" s="207"/>
      <c r="IHB97" s="207"/>
      <c r="IHC97" s="207"/>
      <c r="IHD97" s="207"/>
      <c r="IHE97" s="207"/>
      <c r="IHF97" s="207"/>
      <c r="IHG97" s="207"/>
      <c r="IHH97" s="207"/>
      <c r="IHI97" s="207"/>
      <c r="IHJ97" s="207"/>
      <c r="IHK97" s="207"/>
      <c r="IHL97" s="207"/>
      <c r="IHM97" s="207"/>
      <c r="IHN97" s="207"/>
      <c r="IHO97" s="207"/>
      <c r="IHP97" s="207"/>
      <c r="IHQ97" s="207"/>
      <c r="IHR97" s="207"/>
      <c r="IHS97" s="207"/>
      <c r="IHT97" s="207"/>
      <c r="IHU97" s="207"/>
      <c r="IHV97" s="207"/>
      <c r="IHW97" s="207"/>
      <c r="IHX97" s="207"/>
      <c r="IHY97" s="207"/>
      <c r="IHZ97" s="207"/>
      <c r="IIA97" s="207"/>
      <c r="IIB97" s="207"/>
      <c r="IIC97" s="207"/>
      <c r="IID97" s="207"/>
      <c r="IIE97" s="207"/>
      <c r="IIF97" s="207"/>
      <c r="IIG97" s="207"/>
      <c r="IIH97" s="207"/>
      <c r="III97" s="207"/>
      <c r="IIJ97" s="207"/>
      <c r="IIK97" s="207"/>
      <c r="IIL97" s="207"/>
      <c r="IIM97" s="207"/>
      <c r="IIN97" s="207"/>
      <c r="IIO97" s="207"/>
      <c r="IIP97" s="207"/>
      <c r="IIQ97" s="207"/>
      <c r="IIR97" s="207"/>
      <c r="IIS97" s="207"/>
      <c r="IIT97" s="207"/>
      <c r="IIU97" s="207"/>
      <c r="IIV97" s="207"/>
      <c r="IIW97" s="207"/>
      <c r="IIX97" s="207"/>
      <c r="IIY97" s="207"/>
      <c r="IIZ97" s="207"/>
      <c r="IJA97" s="207"/>
      <c r="IJB97" s="207"/>
      <c r="IJC97" s="207"/>
      <c r="IJD97" s="207"/>
      <c r="IJE97" s="207"/>
      <c r="IJF97" s="207"/>
      <c r="IJG97" s="207"/>
      <c r="IJH97" s="207"/>
      <c r="IJI97" s="207"/>
      <c r="IJJ97" s="207"/>
      <c r="IJK97" s="207"/>
      <c r="IJL97" s="207"/>
      <c r="IJM97" s="207"/>
      <c r="IJN97" s="207"/>
      <c r="IJO97" s="207"/>
      <c r="IJP97" s="207"/>
      <c r="IJQ97" s="207"/>
      <c r="IJR97" s="207"/>
      <c r="IJS97" s="207"/>
      <c r="IJT97" s="207"/>
      <c r="IJU97" s="207"/>
      <c r="IJV97" s="207"/>
      <c r="IJW97" s="207"/>
      <c r="IJX97" s="207"/>
      <c r="IJY97" s="207"/>
      <c r="IJZ97" s="207"/>
      <c r="IKA97" s="207"/>
      <c r="IKB97" s="207"/>
      <c r="IKC97" s="207"/>
      <c r="IKD97" s="207"/>
      <c r="IKE97" s="207"/>
      <c r="IKF97" s="207"/>
      <c r="IKG97" s="207"/>
      <c r="IKH97" s="207"/>
      <c r="IKI97" s="207"/>
      <c r="IKJ97" s="207"/>
      <c r="IKK97" s="207"/>
      <c r="IKL97" s="207"/>
      <c r="IKM97" s="207"/>
      <c r="IKN97" s="207"/>
      <c r="IKO97" s="207"/>
      <c r="IKP97" s="207"/>
      <c r="IKQ97" s="207"/>
      <c r="IKR97" s="207"/>
      <c r="IKS97" s="207"/>
      <c r="IKT97" s="207"/>
      <c r="IKU97" s="207"/>
      <c r="IKV97" s="207"/>
      <c r="IKW97" s="207"/>
      <c r="IKX97" s="207"/>
      <c r="IKY97" s="207"/>
      <c r="IKZ97" s="207"/>
      <c r="ILA97" s="207"/>
      <c r="ILB97" s="207"/>
      <c r="ILC97" s="207"/>
      <c r="ILD97" s="207"/>
      <c r="ILE97" s="207"/>
      <c r="ILF97" s="207"/>
      <c r="ILG97" s="207"/>
      <c r="ILH97" s="207"/>
      <c r="ILI97" s="207"/>
      <c r="ILJ97" s="207"/>
      <c r="ILK97" s="207"/>
      <c r="ILL97" s="207"/>
      <c r="ILM97" s="207"/>
      <c r="ILN97" s="207"/>
      <c r="ILO97" s="207"/>
      <c r="ILP97" s="207"/>
      <c r="ILQ97" s="207"/>
      <c r="ILR97" s="207"/>
      <c r="ILS97" s="207"/>
      <c r="ILT97" s="207"/>
      <c r="ILU97" s="207"/>
      <c r="ILV97" s="207"/>
      <c r="ILW97" s="207"/>
      <c r="ILX97" s="207"/>
      <c r="ILY97" s="207"/>
      <c r="ILZ97" s="207"/>
      <c r="IMA97" s="207"/>
      <c r="IMB97" s="207"/>
      <c r="IMC97" s="207"/>
      <c r="IMD97" s="207"/>
      <c r="IME97" s="207"/>
      <c r="IMF97" s="207"/>
      <c r="IMG97" s="207"/>
      <c r="IMH97" s="207"/>
      <c r="IMI97" s="207"/>
      <c r="IMJ97" s="207"/>
      <c r="IMK97" s="207"/>
      <c r="IML97" s="207"/>
      <c r="IMM97" s="207"/>
      <c r="IMN97" s="207"/>
      <c r="IMO97" s="207"/>
      <c r="IMP97" s="207"/>
      <c r="IMQ97" s="207"/>
      <c r="IMR97" s="207"/>
      <c r="IMS97" s="207"/>
      <c r="IMT97" s="207"/>
      <c r="IMU97" s="207"/>
      <c r="IMV97" s="207"/>
      <c r="IMW97" s="207"/>
      <c r="IMX97" s="207"/>
      <c r="IMY97" s="207"/>
      <c r="IMZ97" s="207"/>
      <c r="INA97" s="207"/>
      <c r="INB97" s="207"/>
      <c r="INC97" s="207"/>
      <c r="IND97" s="207"/>
      <c r="INE97" s="207"/>
      <c r="INF97" s="207"/>
      <c r="ING97" s="207"/>
      <c r="INH97" s="207"/>
      <c r="INI97" s="207"/>
      <c r="INJ97" s="207"/>
      <c r="INK97" s="207"/>
      <c r="INL97" s="207"/>
      <c r="INM97" s="207"/>
      <c r="INN97" s="207"/>
      <c r="INO97" s="207"/>
      <c r="INP97" s="207"/>
      <c r="INQ97" s="207"/>
      <c r="INR97" s="207"/>
      <c r="INS97" s="207"/>
      <c r="INT97" s="207"/>
      <c r="INU97" s="207"/>
      <c r="INV97" s="207"/>
      <c r="INW97" s="207"/>
      <c r="INX97" s="207"/>
      <c r="INY97" s="207"/>
      <c r="INZ97" s="207"/>
      <c r="IOA97" s="207"/>
      <c r="IOB97" s="207"/>
      <c r="IOC97" s="207"/>
      <c r="IOD97" s="207"/>
      <c r="IOE97" s="207"/>
      <c r="IOF97" s="207"/>
      <c r="IOG97" s="207"/>
      <c r="IOH97" s="207"/>
      <c r="IOI97" s="207"/>
      <c r="IOJ97" s="207"/>
      <c r="IOK97" s="207"/>
      <c r="IOL97" s="207"/>
      <c r="IOM97" s="207"/>
      <c r="ION97" s="207"/>
      <c r="IOO97" s="207"/>
      <c r="IOP97" s="207"/>
      <c r="IOQ97" s="207"/>
      <c r="IOR97" s="207"/>
      <c r="IOS97" s="207"/>
      <c r="IOT97" s="207"/>
      <c r="IOU97" s="207"/>
      <c r="IOV97" s="207"/>
      <c r="IOW97" s="207"/>
      <c r="IOX97" s="207"/>
      <c r="IOY97" s="207"/>
      <c r="IOZ97" s="207"/>
      <c r="IPA97" s="207"/>
      <c r="IPB97" s="207"/>
      <c r="IPC97" s="207"/>
      <c r="IPD97" s="207"/>
      <c r="IPE97" s="207"/>
      <c r="IPF97" s="207"/>
      <c r="IPG97" s="207"/>
      <c r="IPH97" s="207"/>
      <c r="IPI97" s="207"/>
      <c r="IPJ97" s="207"/>
      <c r="IPK97" s="207"/>
      <c r="IPL97" s="207"/>
      <c r="IPM97" s="207"/>
      <c r="IPN97" s="207"/>
      <c r="IPO97" s="207"/>
      <c r="IPP97" s="207"/>
      <c r="IPQ97" s="207"/>
      <c r="IPR97" s="207"/>
      <c r="IPS97" s="207"/>
      <c r="IPT97" s="207"/>
      <c r="IPU97" s="207"/>
      <c r="IPV97" s="207"/>
      <c r="IPW97" s="207"/>
      <c r="IPX97" s="207"/>
      <c r="IPY97" s="207"/>
      <c r="IPZ97" s="207"/>
      <c r="IQA97" s="207"/>
      <c r="IQB97" s="207"/>
      <c r="IQC97" s="207"/>
      <c r="IQD97" s="207"/>
      <c r="IQE97" s="207"/>
      <c r="IQF97" s="207"/>
      <c r="IQG97" s="207"/>
      <c r="IQH97" s="207"/>
      <c r="IQI97" s="207"/>
      <c r="IQJ97" s="207"/>
      <c r="IQK97" s="207"/>
      <c r="IQL97" s="207"/>
      <c r="IQM97" s="207"/>
      <c r="IQN97" s="207"/>
      <c r="IQO97" s="207"/>
      <c r="IQP97" s="207"/>
      <c r="IQQ97" s="207"/>
      <c r="IQR97" s="207"/>
      <c r="IQS97" s="207"/>
      <c r="IQT97" s="207"/>
      <c r="IQU97" s="207"/>
      <c r="IQV97" s="207"/>
      <c r="IQW97" s="207"/>
      <c r="IQX97" s="207"/>
      <c r="IQY97" s="207"/>
      <c r="IQZ97" s="207"/>
      <c r="IRA97" s="207"/>
      <c r="IRB97" s="207"/>
      <c r="IRC97" s="207"/>
      <c r="IRD97" s="207"/>
      <c r="IRE97" s="207"/>
      <c r="IRF97" s="207"/>
      <c r="IRG97" s="207"/>
      <c r="IRH97" s="207"/>
      <c r="IRI97" s="207"/>
      <c r="IRJ97" s="207"/>
      <c r="IRK97" s="207"/>
      <c r="IRL97" s="207"/>
      <c r="IRM97" s="207"/>
      <c r="IRN97" s="207"/>
      <c r="IRO97" s="207"/>
      <c r="IRP97" s="207"/>
      <c r="IRQ97" s="207"/>
      <c r="IRR97" s="207"/>
      <c r="IRS97" s="207"/>
      <c r="IRT97" s="207"/>
      <c r="IRU97" s="207"/>
      <c r="IRV97" s="207"/>
      <c r="IRW97" s="207"/>
      <c r="IRX97" s="207"/>
      <c r="IRY97" s="207"/>
      <c r="IRZ97" s="207"/>
      <c r="ISA97" s="207"/>
      <c r="ISB97" s="207"/>
      <c r="ISC97" s="207"/>
      <c r="ISD97" s="207"/>
      <c r="ISE97" s="207"/>
      <c r="ISF97" s="207"/>
      <c r="ISG97" s="207"/>
      <c r="ISH97" s="207"/>
      <c r="ISI97" s="207"/>
      <c r="ISJ97" s="207"/>
      <c r="ISK97" s="207"/>
      <c r="ISL97" s="207"/>
      <c r="ISM97" s="207"/>
      <c r="ISN97" s="207"/>
      <c r="ISO97" s="207"/>
      <c r="ISP97" s="207"/>
      <c r="ISQ97" s="207"/>
      <c r="ISR97" s="207"/>
      <c r="ISS97" s="207"/>
      <c r="IST97" s="207"/>
      <c r="ISU97" s="207"/>
      <c r="ISV97" s="207"/>
      <c r="ISW97" s="207"/>
      <c r="ISX97" s="207"/>
      <c r="ISY97" s="207"/>
      <c r="ISZ97" s="207"/>
      <c r="ITA97" s="207"/>
      <c r="ITB97" s="207"/>
      <c r="ITC97" s="207"/>
      <c r="ITD97" s="207"/>
      <c r="ITE97" s="207"/>
      <c r="ITF97" s="207"/>
      <c r="ITG97" s="207"/>
      <c r="ITH97" s="207"/>
      <c r="ITI97" s="207"/>
      <c r="ITJ97" s="207"/>
      <c r="ITK97" s="207"/>
      <c r="ITL97" s="207"/>
      <c r="ITM97" s="207"/>
      <c r="ITN97" s="207"/>
      <c r="ITO97" s="207"/>
      <c r="ITP97" s="207"/>
      <c r="ITQ97" s="207"/>
      <c r="ITR97" s="207"/>
      <c r="ITS97" s="207"/>
      <c r="ITT97" s="207"/>
      <c r="ITU97" s="207"/>
      <c r="ITV97" s="207"/>
      <c r="ITW97" s="207"/>
      <c r="ITX97" s="207"/>
      <c r="ITY97" s="207"/>
      <c r="ITZ97" s="207"/>
      <c r="IUA97" s="207"/>
      <c r="IUB97" s="207"/>
      <c r="IUC97" s="207"/>
      <c r="IUD97" s="207"/>
      <c r="IUE97" s="207"/>
      <c r="IUF97" s="207"/>
      <c r="IUG97" s="207"/>
      <c r="IUH97" s="207"/>
      <c r="IUI97" s="207"/>
      <c r="IUJ97" s="207"/>
      <c r="IUK97" s="207"/>
      <c r="IUL97" s="207"/>
      <c r="IUM97" s="207"/>
      <c r="IUN97" s="207"/>
      <c r="IUO97" s="207"/>
      <c r="IUP97" s="207"/>
      <c r="IUQ97" s="207"/>
      <c r="IUR97" s="207"/>
      <c r="IUS97" s="207"/>
      <c r="IUT97" s="207"/>
      <c r="IUU97" s="207"/>
      <c r="IUV97" s="207"/>
      <c r="IUW97" s="207"/>
      <c r="IUX97" s="207"/>
      <c r="IUY97" s="207"/>
      <c r="IUZ97" s="207"/>
      <c r="IVA97" s="207"/>
      <c r="IVB97" s="207"/>
      <c r="IVC97" s="207"/>
      <c r="IVD97" s="207"/>
      <c r="IVE97" s="207"/>
      <c r="IVF97" s="207"/>
      <c r="IVG97" s="207"/>
      <c r="IVH97" s="207"/>
      <c r="IVI97" s="207"/>
      <c r="IVJ97" s="207"/>
      <c r="IVK97" s="207"/>
      <c r="IVL97" s="207"/>
      <c r="IVM97" s="207"/>
      <c r="IVN97" s="207"/>
      <c r="IVO97" s="207"/>
      <c r="IVP97" s="207"/>
      <c r="IVQ97" s="207"/>
      <c r="IVR97" s="207"/>
      <c r="IVS97" s="207"/>
      <c r="IVT97" s="207"/>
      <c r="IVU97" s="207"/>
      <c r="IVV97" s="207"/>
      <c r="IVW97" s="207"/>
      <c r="IVX97" s="207"/>
      <c r="IVY97" s="207"/>
      <c r="IVZ97" s="207"/>
      <c r="IWA97" s="207"/>
      <c r="IWB97" s="207"/>
      <c r="IWC97" s="207"/>
      <c r="IWD97" s="207"/>
      <c r="IWE97" s="207"/>
      <c r="IWF97" s="207"/>
      <c r="IWG97" s="207"/>
      <c r="IWH97" s="207"/>
      <c r="IWI97" s="207"/>
      <c r="IWJ97" s="207"/>
      <c r="IWK97" s="207"/>
      <c r="IWL97" s="207"/>
      <c r="IWM97" s="207"/>
      <c r="IWN97" s="207"/>
      <c r="IWO97" s="207"/>
      <c r="IWP97" s="207"/>
      <c r="IWQ97" s="207"/>
      <c r="IWR97" s="207"/>
      <c r="IWS97" s="207"/>
      <c r="IWT97" s="207"/>
      <c r="IWU97" s="207"/>
      <c r="IWV97" s="207"/>
      <c r="IWW97" s="207"/>
      <c r="IWX97" s="207"/>
      <c r="IWY97" s="207"/>
      <c r="IWZ97" s="207"/>
      <c r="IXA97" s="207"/>
      <c r="IXB97" s="207"/>
      <c r="IXC97" s="207"/>
      <c r="IXD97" s="207"/>
      <c r="IXE97" s="207"/>
      <c r="IXF97" s="207"/>
      <c r="IXG97" s="207"/>
      <c r="IXH97" s="207"/>
      <c r="IXI97" s="207"/>
      <c r="IXJ97" s="207"/>
      <c r="IXK97" s="207"/>
      <c r="IXL97" s="207"/>
      <c r="IXM97" s="207"/>
      <c r="IXN97" s="207"/>
      <c r="IXO97" s="207"/>
      <c r="IXP97" s="207"/>
      <c r="IXQ97" s="207"/>
      <c r="IXR97" s="207"/>
      <c r="IXS97" s="207"/>
      <c r="IXT97" s="207"/>
      <c r="IXU97" s="207"/>
      <c r="IXV97" s="207"/>
      <c r="IXW97" s="207"/>
      <c r="IXX97" s="207"/>
      <c r="IXY97" s="207"/>
      <c r="IXZ97" s="207"/>
      <c r="IYA97" s="207"/>
      <c r="IYB97" s="207"/>
      <c r="IYC97" s="207"/>
      <c r="IYD97" s="207"/>
      <c r="IYE97" s="207"/>
      <c r="IYF97" s="207"/>
      <c r="IYG97" s="207"/>
      <c r="IYH97" s="207"/>
      <c r="IYI97" s="207"/>
      <c r="IYJ97" s="207"/>
      <c r="IYK97" s="207"/>
      <c r="IYL97" s="207"/>
      <c r="IYM97" s="207"/>
      <c r="IYN97" s="207"/>
      <c r="IYO97" s="207"/>
      <c r="IYP97" s="207"/>
      <c r="IYQ97" s="207"/>
      <c r="IYR97" s="207"/>
      <c r="IYS97" s="207"/>
      <c r="IYT97" s="207"/>
      <c r="IYU97" s="207"/>
      <c r="IYV97" s="207"/>
      <c r="IYW97" s="207"/>
      <c r="IYX97" s="207"/>
      <c r="IYY97" s="207"/>
      <c r="IYZ97" s="207"/>
      <c r="IZA97" s="207"/>
      <c r="IZB97" s="207"/>
      <c r="IZC97" s="207"/>
      <c r="IZD97" s="207"/>
      <c r="IZE97" s="207"/>
      <c r="IZF97" s="207"/>
      <c r="IZG97" s="207"/>
      <c r="IZH97" s="207"/>
      <c r="IZI97" s="207"/>
      <c r="IZJ97" s="207"/>
      <c r="IZK97" s="207"/>
      <c r="IZL97" s="207"/>
      <c r="IZM97" s="207"/>
      <c r="IZN97" s="207"/>
      <c r="IZO97" s="207"/>
      <c r="IZP97" s="207"/>
      <c r="IZQ97" s="207"/>
      <c r="IZR97" s="207"/>
      <c r="IZS97" s="207"/>
      <c r="IZT97" s="207"/>
      <c r="IZU97" s="207"/>
      <c r="IZV97" s="207"/>
      <c r="IZW97" s="207"/>
      <c r="IZX97" s="207"/>
      <c r="IZY97" s="207"/>
      <c r="IZZ97" s="207"/>
      <c r="JAA97" s="207"/>
      <c r="JAB97" s="207"/>
      <c r="JAC97" s="207"/>
      <c r="JAD97" s="207"/>
      <c r="JAE97" s="207"/>
      <c r="JAF97" s="207"/>
      <c r="JAG97" s="207"/>
      <c r="JAH97" s="207"/>
      <c r="JAI97" s="207"/>
      <c r="JAJ97" s="207"/>
      <c r="JAK97" s="207"/>
      <c r="JAL97" s="207"/>
      <c r="JAM97" s="207"/>
      <c r="JAN97" s="207"/>
      <c r="JAO97" s="207"/>
      <c r="JAP97" s="207"/>
      <c r="JAQ97" s="207"/>
      <c r="JAR97" s="207"/>
      <c r="JAS97" s="207"/>
      <c r="JAT97" s="207"/>
      <c r="JAU97" s="207"/>
      <c r="JAV97" s="207"/>
      <c r="JAW97" s="207"/>
      <c r="JAX97" s="207"/>
      <c r="JAY97" s="207"/>
      <c r="JAZ97" s="207"/>
      <c r="JBA97" s="207"/>
      <c r="JBB97" s="207"/>
      <c r="JBC97" s="207"/>
      <c r="JBD97" s="207"/>
      <c r="JBE97" s="207"/>
      <c r="JBF97" s="207"/>
      <c r="JBG97" s="207"/>
      <c r="JBH97" s="207"/>
      <c r="JBI97" s="207"/>
      <c r="JBJ97" s="207"/>
      <c r="JBK97" s="207"/>
      <c r="JBL97" s="207"/>
      <c r="JBM97" s="207"/>
      <c r="JBN97" s="207"/>
      <c r="JBO97" s="207"/>
      <c r="JBP97" s="207"/>
      <c r="JBQ97" s="207"/>
      <c r="JBR97" s="207"/>
      <c r="JBS97" s="207"/>
      <c r="JBT97" s="207"/>
      <c r="JBU97" s="207"/>
      <c r="JBV97" s="207"/>
      <c r="JBW97" s="207"/>
      <c r="JBX97" s="207"/>
      <c r="JBY97" s="207"/>
      <c r="JBZ97" s="207"/>
      <c r="JCA97" s="207"/>
      <c r="JCB97" s="207"/>
      <c r="JCC97" s="207"/>
      <c r="JCD97" s="207"/>
      <c r="JCE97" s="207"/>
      <c r="JCF97" s="207"/>
      <c r="JCG97" s="207"/>
      <c r="JCH97" s="207"/>
      <c r="JCI97" s="207"/>
      <c r="JCJ97" s="207"/>
      <c r="JCK97" s="207"/>
      <c r="JCL97" s="207"/>
      <c r="JCM97" s="207"/>
      <c r="JCN97" s="207"/>
      <c r="JCO97" s="207"/>
      <c r="JCP97" s="207"/>
      <c r="JCQ97" s="207"/>
      <c r="JCR97" s="207"/>
      <c r="JCS97" s="207"/>
      <c r="JCT97" s="207"/>
      <c r="JCU97" s="207"/>
      <c r="JCV97" s="207"/>
      <c r="JCW97" s="207"/>
      <c r="JCX97" s="207"/>
      <c r="JCY97" s="207"/>
      <c r="JCZ97" s="207"/>
      <c r="JDA97" s="207"/>
      <c r="JDB97" s="207"/>
      <c r="JDC97" s="207"/>
      <c r="JDD97" s="207"/>
      <c r="JDE97" s="207"/>
      <c r="JDF97" s="207"/>
      <c r="JDG97" s="207"/>
      <c r="JDH97" s="207"/>
      <c r="JDI97" s="207"/>
      <c r="JDJ97" s="207"/>
      <c r="JDK97" s="207"/>
      <c r="JDL97" s="207"/>
      <c r="JDM97" s="207"/>
      <c r="JDN97" s="207"/>
      <c r="JDO97" s="207"/>
      <c r="JDP97" s="207"/>
      <c r="JDQ97" s="207"/>
      <c r="JDR97" s="207"/>
      <c r="JDS97" s="207"/>
      <c r="JDT97" s="207"/>
      <c r="JDU97" s="207"/>
      <c r="JDV97" s="207"/>
      <c r="JDW97" s="207"/>
      <c r="JDX97" s="207"/>
      <c r="JDY97" s="207"/>
      <c r="JDZ97" s="207"/>
      <c r="JEA97" s="207"/>
      <c r="JEB97" s="207"/>
      <c r="JEC97" s="207"/>
      <c r="JED97" s="207"/>
      <c r="JEE97" s="207"/>
      <c r="JEF97" s="207"/>
      <c r="JEG97" s="207"/>
      <c r="JEH97" s="207"/>
      <c r="JEI97" s="207"/>
      <c r="JEJ97" s="207"/>
      <c r="JEK97" s="207"/>
      <c r="JEL97" s="207"/>
      <c r="JEM97" s="207"/>
      <c r="JEN97" s="207"/>
      <c r="JEO97" s="207"/>
      <c r="JEP97" s="207"/>
      <c r="JEQ97" s="207"/>
      <c r="JER97" s="207"/>
      <c r="JES97" s="207"/>
      <c r="JET97" s="207"/>
      <c r="JEU97" s="207"/>
      <c r="JEV97" s="207"/>
      <c r="JEW97" s="207"/>
      <c r="JEX97" s="207"/>
      <c r="JEY97" s="207"/>
      <c r="JEZ97" s="207"/>
      <c r="JFA97" s="207"/>
      <c r="JFB97" s="207"/>
      <c r="JFC97" s="207"/>
      <c r="JFD97" s="207"/>
      <c r="JFE97" s="207"/>
      <c r="JFF97" s="207"/>
      <c r="JFG97" s="207"/>
      <c r="JFH97" s="207"/>
      <c r="JFI97" s="207"/>
      <c r="JFJ97" s="207"/>
      <c r="JFK97" s="207"/>
      <c r="JFL97" s="207"/>
      <c r="JFM97" s="207"/>
      <c r="JFN97" s="207"/>
      <c r="JFO97" s="207"/>
      <c r="JFP97" s="207"/>
      <c r="JFQ97" s="207"/>
      <c r="JFR97" s="207"/>
      <c r="JFS97" s="207"/>
      <c r="JFT97" s="207"/>
      <c r="JFU97" s="207"/>
      <c r="JFV97" s="207"/>
      <c r="JFW97" s="207"/>
      <c r="JFX97" s="207"/>
      <c r="JFY97" s="207"/>
      <c r="JFZ97" s="207"/>
      <c r="JGA97" s="207"/>
      <c r="JGB97" s="207"/>
      <c r="JGC97" s="207"/>
      <c r="JGD97" s="207"/>
      <c r="JGE97" s="207"/>
      <c r="JGF97" s="207"/>
      <c r="JGG97" s="207"/>
      <c r="JGH97" s="207"/>
      <c r="JGI97" s="207"/>
      <c r="JGJ97" s="207"/>
      <c r="JGK97" s="207"/>
      <c r="JGL97" s="207"/>
      <c r="JGM97" s="207"/>
      <c r="JGN97" s="207"/>
      <c r="JGO97" s="207"/>
      <c r="JGP97" s="207"/>
      <c r="JGQ97" s="207"/>
      <c r="JGR97" s="207"/>
      <c r="JGS97" s="207"/>
      <c r="JGT97" s="207"/>
      <c r="JGU97" s="207"/>
      <c r="JGV97" s="207"/>
      <c r="JGW97" s="207"/>
      <c r="JGX97" s="207"/>
      <c r="JGY97" s="207"/>
      <c r="JGZ97" s="207"/>
      <c r="JHA97" s="207"/>
      <c r="JHB97" s="207"/>
      <c r="JHC97" s="207"/>
      <c r="JHD97" s="207"/>
      <c r="JHE97" s="207"/>
      <c r="JHF97" s="207"/>
      <c r="JHG97" s="207"/>
      <c r="JHH97" s="207"/>
      <c r="JHI97" s="207"/>
      <c r="JHJ97" s="207"/>
      <c r="JHK97" s="207"/>
      <c r="JHL97" s="207"/>
      <c r="JHM97" s="207"/>
      <c r="JHN97" s="207"/>
      <c r="JHO97" s="207"/>
      <c r="JHP97" s="207"/>
      <c r="JHQ97" s="207"/>
      <c r="JHR97" s="207"/>
      <c r="JHS97" s="207"/>
      <c r="JHT97" s="207"/>
      <c r="JHU97" s="207"/>
      <c r="JHV97" s="207"/>
      <c r="JHW97" s="207"/>
      <c r="JHX97" s="207"/>
      <c r="JHY97" s="207"/>
      <c r="JHZ97" s="207"/>
      <c r="JIA97" s="207"/>
      <c r="JIB97" s="207"/>
      <c r="JIC97" s="207"/>
      <c r="JID97" s="207"/>
      <c r="JIE97" s="207"/>
      <c r="JIF97" s="207"/>
      <c r="JIG97" s="207"/>
      <c r="JIH97" s="207"/>
      <c r="JII97" s="207"/>
      <c r="JIJ97" s="207"/>
      <c r="JIK97" s="207"/>
      <c r="JIL97" s="207"/>
      <c r="JIM97" s="207"/>
      <c r="JIN97" s="207"/>
      <c r="JIO97" s="207"/>
      <c r="JIP97" s="207"/>
      <c r="JIQ97" s="207"/>
      <c r="JIR97" s="207"/>
      <c r="JIS97" s="207"/>
      <c r="JIT97" s="207"/>
      <c r="JIU97" s="207"/>
      <c r="JIV97" s="207"/>
      <c r="JIW97" s="207"/>
      <c r="JIX97" s="207"/>
      <c r="JIY97" s="207"/>
      <c r="JIZ97" s="207"/>
      <c r="JJA97" s="207"/>
      <c r="JJB97" s="207"/>
      <c r="JJC97" s="207"/>
      <c r="JJD97" s="207"/>
      <c r="JJE97" s="207"/>
      <c r="JJF97" s="207"/>
      <c r="JJG97" s="207"/>
      <c r="JJH97" s="207"/>
      <c r="JJI97" s="207"/>
      <c r="JJJ97" s="207"/>
      <c r="JJK97" s="207"/>
      <c r="JJL97" s="207"/>
      <c r="JJM97" s="207"/>
      <c r="JJN97" s="207"/>
      <c r="JJO97" s="207"/>
      <c r="JJP97" s="207"/>
      <c r="JJQ97" s="207"/>
      <c r="JJR97" s="207"/>
      <c r="JJS97" s="207"/>
      <c r="JJT97" s="207"/>
      <c r="JJU97" s="207"/>
      <c r="JJV97" s="207"/>
      <c r="JJW97" s="207"/>
      <c r="JJX97" s="207"/>
      <c r="JJY97" s="207"/>
      <c r="JJZ97" s="207"/>
      <c r="JKA97" s="207"/>
      <c r="JKB97" s="207"/>
      <c r="JKC97" s="207"/>
      <c r="JKD97" s="207"/>
      <c r="JKE97" s="207"/>
      <c r="JKF97" s="207"/>
      <c r="JKG97" s="207"/>
      <c r="JKH97" s="207"/>
      <c r="JKI97" s="207"/>
      <c r="JKJ97" s="207"/>
      <c r="JKK97" s="207"/>
      <c r="JKL97" s="207"/>
      <c r="JKM97" s="207"/>
      <c r="JKN97" s="207"/>
      <c r="JKO97" s="207"/>
      <c r="JKP97" s="207"/>
      <c r="JKQ97" s="207"/>
      <c r="JKR97" s="207"/>
      <c r="JKS97" s="207"/>
      <c r="JKT97" s="207"/>
      <c r="JKU97" s="207"/>
      <c r="JKV97" s="207"/>
      <c r="JKW97" s="207"/>
      <c r="JKX97" s="207"/>
      <c r="JKY97" s="207"/>
      <c r="JKZ97" s="207"/>
      <c r="JLA97" s="207"/>
      <c r="JLB97" s="207"/>
      <c r="JLC97" s="207"/>
      <c r="JLD97" s="207"/>
      <c r="JLE97" s="207"/>
      <c r="JLF97" s="207"/>
      <c r="JLG97" s="207"/>
      <c r="JLH97" s="207"/>
      <c r="JLI97" s="207"/>
      <c r="JLJ97" s="207"/>
      <c r="JLK97" s="207"/>
      <c r="JLL97" s="207"/>
      <c r="JLM97" s="207"/>
      <c r="JLN97" s="207"/>
      <c r="JLO97" s="207"/>
      <c r="JLP97" s="207"/>
      <c r="JLQ97" s="207"/>
      <c r="JLR97" s="207"/>
      <c r="JLS97" s="207"/>
      <c r="JLT97" s="207"/>
      <c r="JLU97" s="207"/>
      <c r="JLV97" s="207"/>
      <c r="JLW97" s="207"/>
      <c r="JLX97" s="207"/>
      <c r="JLY97" s="207"/>
      <c r="JLZ97" s="207"/>
      <c r="JMA97" s="207"/>
      <c r="JMB97" s="207"/>
      <c r="JMC97" s="207"/>
      <c r="JMD97" s="207"/>
      <c r="JME97" s="207"/>
      <c r="JMF97" s="207"/>
      <c r="JMG97" s="207"/>
      <c r="JMH97" s="207"/>
      <c r="JMI97" s="207"/>
      <c r="JMJ97" s="207"/>
      <c r="JMK97" s="207"/>
      <c r="JML97" s="207"/>
      <c r="JMM97" s="207"/>
      <c r="JMN97" s="207"/>
      <c r="JMO97" s="207"/>
      <c r="JMP97" s="207"/>
      <c r="JMQ97" s="207"/>
      <c r="JMR97" s="207"/>
      <c r="JMS97" s="207"/>
      <c r="JMT97" s="207"/>
      <c r="JMU97" s="207"/>
      <c r="JMV97" s="207"/>
      <c r="JMW97" s="207"/>
      <c r="JMX97" s="207"/>
      <c r="JMY97" s="207"/>
      <c r="JMZ97" s="207"/>
      <c r="JNA97" s="207"/>
      <c r="JNB97" s="207"/>
      <c r="JNC97" s="207"/>
      <c r="JND97" s="207"/>
      <c r="JNE97" s="207"/>
      <c r="JNF97" s="207"/>
      <c r="JNG97" s="207"/>
      <c r="JNH97" s="207"/>
      <c r="JNI97" s="207"/>
      <c r="JNJ97" s="207"/>
      <c r="JNK97" s="207"/>
      <c r="JNL97" s="207"/>
      <c r="JNM97" s="207"/>
      <c r="JNN97" s="207"/>
      <c r="JNO97" s="207"/>
      <c r="JNP97" s="207"/>
      <c r="JNQ97" s="207"/>
      <c r="JNR97" s="207"/>
      <c r="JNS97" s="207"/>
      <c r="JNT97" s="207"/>
      <c r="JNU97" s="207"/>
      <c r="JNV97" s="207"/>
      <c r="JNW97" s="207"/>
      <c r="JNX97" s="207"/>
      <c r="JNY97" s="207"/>
      <c r="JNZ97" s="207"/>
      <c r="JOA97" s="207"/>
      <c r="JOB97" s="207"/>
      <c r="JOC97" s="207"/>
      <c r="JOD97" s="207"/>
      <c r="JOE97" s="207"/>
      <c r="JOF97" s="207"/>
      <c r="JOG97" s="207"/>
      <c r="JOH97" s="207"/>
      <c r="JOI97" s="207"/>
      <c r="JOJ97" s="207"/>
      <c r="JOK97" s="207"/>
      <c r="JOL97" s="207"/>
      <c r="JOM97" s="207"/>
      <c r="JON97" s="207"/>
      <c r="JOO97" s="207"/>
      <c r="JOP97" s="207"/>
      <c r="JOQ97" s="207"/>
      <c r="JOR97" s="207"/>
      <c r="JOS97" s="207"/>
      <c r="JOT97" s="207"/>
      <c r="JOU97" s="207"/>
      <c r="JOV97" s="207"/>
      <c r="JOW97" s="207"/>
      <c r="JOX97" s="207"/>
      <c r="JOY97" s="207"/>
      <c r="JOZ97" s="207"/>
      <c r="JPA97" s="207"/>
      <c r="JPB97" s="207"/>
      <c r="JPC97" s="207"/>
      <c r="JPD97" s="207"/>
      <c r="JPE97" s="207"/>
      <c r="JPF97" s="207"/>
      <c r="JPG97" s="207"/>
      <c r="JPH97" s="207"/>
      <c r="JPI97" s="207"/>
      <c r="JPJ97" s="207"/>
      <c r="JPK97" s="207"/>
      <c r="JPL97" s="207"/>
      <c r="JPM97" s="207"/>
      <c r="JPN97" s="207"/>
      <c r="JPO97" s="207"/>
      <c r="JPP97" s="207"/>
      <c r="JPQ97" s="207"/>
      <c r="JPR97" s="207"/>
      <c r="JPS97" s="207"/>
      <c r="JPT97" s="207"/>
      <c r="JPU97" s="207"/>
      <c r="JPV97" s="207"/>
      <c r="JPW97" s="207"/>
      <c r="JPX97" s="207"/>
      <c r="JPY97" s="207"/>
      <c r="JPZ97" s="207"/>
      <c r="JQA97" s="207"/>
      <c r="JQB97" s="207"/>
      <c r="JQC97" s="207"/>
      <c r="JQD97" s="207"/>
      <c r="JQE97" s="207"/>
      <c r="JQF97" s="207"/>
      <c r="JQG97" s="207"/>
      <c r="JQH97" s="207"/>
      <c r="JQI97" s="207"/>
      <c r="JQJ97" s="207"/>
      <c r="JQK97" s="207"/>
      <c r="JQL97" s="207"/>
      <c r="JQM97" s="207"/>
      <c r="JQN97" s="207"/>
      <c r="JQO97" s="207"/>
      <c r="JQP97" s="207"/>
      <c r="JQQ97" s="207"/>
      <c r="JQR97" s="207"/>
      <c r="JQS97" s="207"/>
      <c r="JQT97" s="207"/>
      <c r="JQU97" s="207"/>
      <c r="JQV97" s="207"/>
      <c r="JQW97" s="207"/>
      <c r="JQX97" s="207"/>
      <c r="JQY97" s="207"/>
      <c r="JQZ97" s="207"/>
      <c r="JRA97" s="207"/>
      <c r="JRB97" s="207"/>
      <c r="JRC97" s="207"/>
      <c r="JRD97" s="207"/>
      <c r="JRE97" s="207"/>
      <c r="JRF97" s="207"/>
      <c r="JRG97" s="207"/>
      <c r="JRH97" s="207"/>
      <c r="JRI97" s="207"/>
      <c r="JRJ97" s="207"/>
      <c r="JRK97" s="207"/>
      <c r="JRL97" s="207"/>
      <c r="JRM97" s="207"/>
      <c r="JRN97" s="207"/>
      <c r="JRO97" s="207"/>
      <c r="JRP97" s="207"/>
      <c r="JRQ97" s="207"/>
      <c r="JRR97" s="207"/>
      <c r="JRS97" s="207"/>
      <c r="JRT97" s="207"/>
      <c r="JRU97" s="207"/>
      <c r="JRV97" s="207"/>
      <c r="JRW97" s="207"/>
      <c r="JRX97" s="207"/>
      <c r="JRY97" s="207"/>
      <c r="JRZ97" s="207"/>
      <c r="JSA97" s="207"/>
      <c r="JSB97" s="207"/>
      <c r="JSC97" s="207"/>
      <c r="JSD97" s="207"/>
      <c r="JSE97" s="207"/>
      <c r="JSF97" s="207"/>
      <c r="JSG97" s="207"/>
      <c r="JSH97" s="207"/>
      <c r="JSI97" s="207"/>
      <c r="JSJ97" s="207"/>
      <c r="JSK97" s="207"/>
      <c r="JSL97" s="207"/>
      <c r="JSM97" s="207"/>
      <c r="JSN97" s="207"/>
      <c r="JSO97" s="207"/>
      <c r="JSP97" s="207"/>
      <c r="JSQ97" s="207"/>
      <c r="JSR97" s="207"/>
      <c r="JSS97" s="207"/>
      <c r="JST97" s="207"/>
      <c r="JSU97" s="207"/>
      <c r="JSV97" s="207"/>
      <c r="JSW97" s="207"/>
      <c r="JSX97" s="207"/>
      <c r="JSY97" s="207"/>
      <c r="JSZ97" s="207"/>
      <c r="JTA97" s="207"/>
      <c r="JTB97" s="207"/>
      <c r="JTC97" s="207"/>
      <c r="JTD97" s="207"/>
      <c r="JTE97" s="207"/>
      <c r="JTF97" s="207"/>
      <c r="JTG97" s="207"/>
      <c r="JTH97" s="207"/>
      <c r="JTI97" s="207"/>
      <c r="JTJ97" s="207"/>
      <c r="JTK97" s="207"/>
      <c r="JTL97" s="207"/>
      <c r="JTM97" s="207"/>
      <c r="JTN97" s="207"/>
      <c r="JTO97" s="207"/>
      <c r="JTP97" s="207"/>
      <c r="JTQ97" s="207"/>
      <c r="JTR97" s="207"/>
      <c r="JTS97" s="207"/>
      <c r="JTT97" s="207"/>
      <c r="JTU97" s="207"/>
      <c r="JTV97" s="207"/>
      <c r="JTW97" s="207"/>
      <c r="JTX97" s="207"/>
      <c r="JTY97" s="207"/>
      <c r="JTZ97" s="207"/>
      <c r="JUA97" s="207"/>
      <c r="JUB97" s="207"/>
      <c r="JUC97" s="207"/>
      <c r="JUD97" s="207"/>
      <c r="JUE97" s="207"/>
      <c r="JUF97" s="207"/>
      <c r="JUG97" s="207"/>
      <c r="JUH97" s="207"/>
      <c r="JUI97" s="207"/>
      <c r="JUJ97" s="207"/>
      <c r="JUK97" s="207"/>
      <c r="JUL97" s="207"/>
      <c r="JUM97" s="207"/>
      <c r="JUN97" s="207"/>
      <c r="JUO97" s="207"/>
      <c r="JUP97" s="207"/>
      <c r="JUQ97" s="207"/>
      <c r="JUR97" s="207"/>
      <c r="JUS97" s="207"/>
      <c r="JUT97" s="207"/>
      <c r="JUU97" s="207"/>
      <c r="JUV97" s="207"/>
      <c r="JUW97" s="207"/>
      <c r="JUX97" s="207"/>
      <c r="JUY97" s="207"/>
      <c r="JUZ97" s="207"/>
      <c r="JVA97" s="207"/>
      <c r="JVB97" s="207"/>
      <c r="JVC97" s="207"/>
      <c r="JVD97" s="207"/>
      <c r="JVE97" s="207"/>
      <c r="JVF97" s="207"/>
      <c r="JVG97" s="207"/>
      <c r="JVH97" s="207"/>
      <c r="JVI97" s="207"/>
      <c r="JVJ97" s="207"/>
      <c r="JVK97" s="207"/>
      <c r="JVL97" s="207"/>
      <c r="JVM97" s="207"/>
      <c r="JVN97" s="207"/>
      <c r="JVO97" s="207"/>
      <c r="JVP97" s="207"/>
      <c r="JVQ97" s="207"/>
      <c r="JVR97" s="207"/>
      <c r="JVS97" s="207"/>
      <c r="JVT97" s="207"/>
      <c r="JVU97" s="207"/>
      <c r="JVV97" s="207"/>
      <c r="JVW97" s="207"/>
      <c r="JVX97" s="207"/>
      <c r="JVY97" s="207"/>
      <c r="JVZ97" s="207"/>
      <c r="JWA97" s="207"/>
      <c r="JWB97" s="207"/>
      <c r="JWC97" s="207"/>
      <c r="JWD97" s="207"/>
      <c r="JWE97" s="207"/>
      <c r="JWF97" s="207"/>
      <c r="JWG97" s="207"/>
      <c r="JWH97" s="207"/>
      <c r="JWI97" s="207"/>
      <c r="JWJ97" s="207"/>
      <c r="JWK97" s="207"/>
      <c r="JWL97" s="207"/>
      <c r="JWM97" s="207"/>
      <c r="JWN97" s="207"/>
      <c r="JWO97" s="207"/>
      <c r="JWP97" s="207"/>
      <c r="JWQ97" s="207"/>
      <c r="JWR97" s="207"/>
      <c r="JWS97" s="207"/>
      <c r="JWT97" s="207"/>
      <c r="JWU97" s="207"/>
      <c r="JWV97" s="207"/>
      <c r="JWW97" s="207"/>
      <c r="JWX97" s="207"/>
      <c r="JWY97" s="207"/>
      <c r="JWZ97" s="207"/>
      <c r="JXA97" s="207"/>
      <c r="JXB97" s="207"/>
      <c r="JXC97" s="207"/>
      <c r="JXD97" s="207"/>
      <c r="JXE97" s="207"/>
      <c r="JXF97" s="207"/>
      <c r="JXG97" s="207"/>
      <c r="JXH97" s="207"/>
      <c r="JXI97" s="207"/>
      <c r="JXJ97" s="207"/>
      <c r="JXK97" s="207"/>
      <c r="JXL97" s="207"/>
      <c r="JXM97" s="207"/>
      <c r="JXN97" s="207"/>
      <c r="JXO97" s="207"/>
      <c r="JXP97" s="207"/>
      <c r="JXQ97" s="207"/>
      <c r="JXR97" s="207"/>
      <c r="JXS97" s="207"/>
      <c r="JXT97" s="207"/>
      <c r="JXU97" s="207"/>
      <c r="JXV97" s="207"/>
      <c r="JXW97" s="207"/>
      <c r="JXX97" s="207"/>
      <c r="JXY97" s="207"/>
      <c r="JXZ97" s="207"/>
      <c r="JYA97" s="207"/>
      <c r="JYB97" s="207"/>
      <c r="JYC97" s="207"/>
      <c r="JYD97" s="207"/>
      <c r="JYE97" s="207"/>
      <c r="JYF97" s="207"/>
      <c r="JYG97" s="207"/>
      <c r="JYH97" s="207"/>
      <c r="JYI97" s="207"/>
      <c r="JYJ97" s="207"/>
      <c r="JYK97" s="207"/>
      <c r="JYL97" s="207"/>
      <c r="JYM97" s="207"/>
      <c r="JYN97" s="207"/>
      <c r="JYO97" s="207"/>
      <c r="JYP97" s="207"/>
      <c r="JYQ97" s="207"/>
      <c r="JYR97" s="207"/>
      <c r="JYS97" s="207"/>
      <c r="JYT97" s="207"/>
      <c r="JYU97" s="207"/>
      <c r="JYV97" s="207"/>
      <c r="JYW97" s="207"/>
      <c r="JYX97" s="207"/>
      <c r="JYY97" s="207"/>
      <c r="JYZ97" s="207"/>
      <c r="JZA97" s="207"/>
      <c r="JZB97" s="207"/>
      <c r="JZC97" s="207"/>
      <c r="JZD97" s="207"/>
      <c r="JZE97" s="207"/>
      <c r="JZF97" s="207"/>
      <c r="JZG97" s="207"/>
      <c r="JZH97" s="207"/>
      <c r="JZI97" s="207"/>
      <c r="JZJ97" s="207"/>
      <c r="JZK97" s="207"/>
      <c r="JZL97" s="207"/>
      <c r="JZM97" s="207"/>
      <c r="JZN97" s="207"/>
      <c r="JZO97" s="207"/>
      <c r="JZP97" s="207"/>
      <c r="JZQ97" s="207"/>
      <c r="JZR97" s="207"/>
      <c r="JZS97" s="207"/>
      <c r="JZT97" s="207"/>
      <c r="JZU97" s="207"/>
      <c r="JZV97" s="207"/>
      <c r="JZW97" s="207"/>
      <c r="JZX97" s="207"/>
      <c r="JZY97" s="207"/>
      <c r="JZZ97" s="207"/>
      <c r="KAA97" s="207"/>
      <c r="KAB97" s="207"/>
      <c r="KAC97" s="207"/>
      <c r="KAD97" s="207"/>
      <c r="KAE97" s="207"/>
      <c r="KAF97" s="207"/>
      <c r="KAG97" s="207"/>
      <c r="KAH97" s="207"/>
      <c r="KAI97" s="207"/>
      <c r="KAJ97" s="207"/>
      <c r="KAK97" s="207"/>
      <c r="KAL97" s="207"/>
      <c r="KAM97" s="207"/>
      <c r="KAN97" s="207"/>
      <c r="KAO97" s="207"/>
      <c r="KAP97" s="207"/>
      <c r="KAQ97" s="207"/>
      <c r="KAR97" s="207"/>
      <c r="KAS97" s="207"/>
      <c r="KAT97" s="207"/>
      <c r="KAU97" s="207"/>
      <c r="KAV97" s="207"/>
      <c r="KAW97" s="207"/>
      <c r="KAX97" s="207"/>
      <c r="KAY97" s="207"/>
      <c r="KAZ97" s="207"/>
      <c r="KBA97" s="207"/>
      <c r="KBB97" s="207"/>
      <c r="KBC97" s="207"/>
      <c r="KBD97" s="207"/>
      <c r="KBE97" s="207"/>
      <c r="KBF97" s="207"/>
      <c r="KBG97" s="207"/>
      <c r="KBH97" s="207"/>
      <c r="KBI97" s="207"/>
      <c r="KBJ97" s="207"/>
      <c r="KBK97" s="207"/>
      <c r="KBL97" s="207"/>
      <c r="KBM97" s="207"/>
      <c r="KBN97" s="207"/>
      <c r="KBO97" s="207"/>
      <c r="KBP97" s="207"/>
      <c r="KBQ97" s="207"/>
      <c r="KBR97" s="207"/>
      <c r="KBS97" s="207"/>
      <c r="KBT97" s="207"/>
      <c r="KBU97" s="207"/>
      <c r="KBV97" s="207"/>
      <c r="KBW97" s="207"/>
      <c r="KBX97" s="207"/>
      <c r="KBY97" s="207"/>
      <c r="KBZ97" s="207"/>
      <c r="KCA97" s="207"/>
      <c r="KCB97" s="207"/>
      <c r="KCC97" s="207"/>
      <c r="KCD97" s="207"/>
      <c r="KCE97" s="207"/>
      <c r="KCF97" s="207"/>
      <c r="KCG97" s="207"/>
      <c r="KCH97" s="207"/>
      <c r="KCI97" s="207"/>
      <c r="KCJ97" s="207"/>
      <c r="KCK97" s="207"/>
      <c r="KCL97" s="207"/>
      <c r="KCM97" s="207"/>
      <c r="KCN97" s="207"/>
      <c r="KCO97" s="207"/>
      <c r="KCP97" s="207"/>
      <c r="KCQ97" s="207"/>
      <c r="KCR97" s="207"/>
      <c r="KCS97" s="207"/>
      <c r="KCT97" s="207"/>
      <c r="KCU97" s="207"/>
      <c r="KCV97" s="207"/>
      <c r="KCW97" s="207"/>
      <c r="KCX97" s="207"/>
      <c r="KCY97" s="207"/>
      <c r="KCZ97" s="207"/>
      <c r="KDA97" s="207"/>
      <c r="KDB97" s="207"/>
      <c r="KDC97" s="207"/>
      <c r="KDD97" s="207"/>
      <c r="KDE97" s="207"/>
      <c r="KDF97" s="207"/>
      <c r="KDG97" s="207"/>
      <c r="KDH97" s="207"/>
      <c r="KDI97" s="207"/>
      <c r="KDJ97" s="207"/>
      <c r="KDK97" s="207"/>
      <c r="KDL97" s="207"/>
      <c r="KDM97" s="207"/>
      <c r="KDN97" s="207"/>
      <c r="KDO97" s="207"/>
      <c r="KDP97" s="207"/>
      <c r="KDQ97" s="207"/>
      <c r="KDR97" s="207"/>
      <c r="KDS97" s="207"/>
      <c r="KDT97" s="207"/>
      <c r="KDU97" s="207"/>
      <c r="KDV97" s="207"/>
      <c r="KDW97" s="207"/>
      <c r="KDX97" s="207"/>
      <c r="KDY97" s="207"/>
      <c r="KDZ97" s="207"/>
      <c r="KEA97" s="207"/>
      <c r="KEB97" s="207"/>
      <c r="KEC97" s="207"/>
      <c r="KED97" s="207"/>
      <c r="KEE97" s="207"/>
      <c r="KEF97" s="207"/>
      <c r="KEG97" s="207"/>
      <c r="KEH97" s="207"/>
      <c r="KEI97" s="207"/>
      <c r="KEJ97" s="207"/>
      <c r="KEK97" s="207"/>
      <c r="KEL97" s="207"/>
      <c r="KEM97" s="207"/>
      <c r="KEN97" s="207"/>
      <c r="KEO97" s="207"/>
      <c r="KEP97" s="207"/>
      <c r="KEQ97" s="207"/>
      <c r="KER97" s="207"/>
      <c r="KES97" s="207"/>
      <c r="KET97" s="207"/>
      <c r="KEU97" s="207"/>
      <c r="KEV97" s="207"/>
      <c r="KEW97" s="207"/>
      <c r="KEX97" s="207"/>
      <c r="KEY97" s="207"/>
      <c r="KEZ97" s="207"/>
      <c r="KFA97" s="207"/>
      <c r="KFB97" s="207"/>
      <c r="KFC97" s="207"/>
      <c r="KFD97" s="207"/>
      <c r="KFE97" s="207"/>
      <c r="KFF97" s="207"/>
      <c r="KFG97" s="207"/>
      <c r="KFH97" s="207"/>
      <c r="KFI97" s="207"/>
      <c r="KFJ97" s="207"/>
      <c r="KFK97" s="207"/>
      <c r="KFL97" s="207"/>
      <c r="KFM97" s="207"/>
      <c r="KFN97" s="207"/>
      <c r="KFO97" s="207"/>
      <c r="KFP97" s="207"/>
      <c r="KFQ97" s="207"/>
      <c r="KFR97" s="207"/>
      <c r="KFS97" s="207"/>
      <c r="KFT97" s="207"/>
      <c r="KFU97" s="207"/>
      <c r="KFV97" s="207"/>
      <c r="KFW97" s="207"/>
      <c r="KFX97" s="207"/>
      <c r="KFY97" s="207"/>
      <c r="KFZ97" s="207"/>
      <c r="KGA97" s="207"/>
      <c r="KGB97" s="207"/>
      <c r="KGC97" s="207"/>
      <c r="KGD97" s="207"/>
      <c r="KGE97" s="207"/>
      <c r="KGF97" s="207"/>
      <c r="KGG97" s="207"/>
      <c r="KGH97" s="207"/>
      <c r="KGI97" s="207"/>
      <c r="KGJ97" s="207"/>
      <c r="KGK97" s="207"/>
      <c r="KGL97" s="207"/>
      <c r="KGM97" s="207"/>
      <c r="KGN97" s="207"/>
      <c r="KGO97" s="207"/>
      <c r="KGP97" s="207"/>
      <c r="KGQ97" s="207"/>
      <c r="KGR97" s="207"/>
      <c r="KGS97" s="207"/>
      <c r="KGT97" s="207"/>
      <c r="KGU97" s="207"/>
      <c r="KGV97" s="207"/>
      <c r="KGW97" s="207"/>
      <c r="KGX97" s="207"/>
      <c r="KGY97" s="207"/>
      <c r="KGZ97" s="207"/>
      <c r="KHA97" s="207"/>
      <c r="KHB97" s="207"/>
      <c r="KHC97" s="207"/>
      <c r="KHD97" s="207"/>
      <c r="KHE97" s="207"/>
      <c r="KHF97" s="207"/>
      <c r="KHG97" s="207"/>
      <c r="KHH97" s="207"/>
      <c r="KHI97" s="207"/>
      <c r="KHJ97" s="207"/>
      <c r="KHK97" s="207"/>
      <c r="KHL97" s="207"/>
      <c r="KHM97" s="207"/>
      <c r="KHN97" s="207"/>
      <c r="KHO97" s="207"/>
      <c r="KHP97" s="207"/>
      <c r="KHQ97" s="207"/>
      <c r="KHR97" s="207"/>
      <c r="KHS97" s="207"/>
      <c r="KHT97" s="207"/>
      <c r="KHU97" s="207"/>
      <c r="KHV97" s="207"/>
      <c r="KHW97" s="207"/>
      <c r="KHX97" s="207"/>
      <c r="KHY97" s="207"/>
      <c r="KHZ97" s="207"/>
      <c r="KIA97" s="207"/>
      <c r="KIB97" s="207"/>
      <c r="KIC97" s="207"/>
      <c r="KID97" s="207"/>
      <c r="KIE97" s="207"/>
      <c r="KIF97" s="207"/>
      <c r="KIG97" s="207"/>
      <c r="KIH97" s="207"/>
      <c r="KII97" s="207"/>
      <c r="KIJ97" s="207"/>
      <c r="KIK97" s="207"/>
      <c r="KIL97" s="207"/>
      <c r="KIM97" s="207"/>
      <c r="KIN97" s="207"/>
      <c r="KIO97" s="207"/>
      <c r="KIP97" s="207"/>
      <c r="KIQ97" s="207"/>
      <c r="KIR97" s="207"/>
      <c r="KIS97" s="207"/>
      <c r="KIT97" s="207"/>
      <c r="KIU97" s="207"/>
      <c r="KIV97" s="207"/>
      <c r="KIW97" s="207"/>
      <c r="KIX97" s="207"/>
      <c r="KIY97" s="207"/>
      <c r="KIZ97" s="207"/>
      <c r="KJA97" s="207"/>
      <c r="KJB97" s="207"/>
      <c r="KJC97" s="207"/>
      <c r="KJD97" s="207"/>
      <c r="KJE97" s="207"/>
      <c r="KJF97" s="207"/>
      <c r="KJG97" s="207"/>
      <c r="KJH97" s="207"/>
      <c r="KJI97" s="207"/>
      <c r="KJJ97" s="207"/>
      <c r="KJK97" s="207"/>
      <c r="KJL97" s="207"/>
      <c r="KJM97" s="207"/>
      <c r="KJN97" s="207"/>
      <c r="KJO97" s="207"/>
      <c r="KJP97" s="207"/>
      <c r="KJQ97" s="207"/>
      <c r="KJR97" s="207"/>
      <c r="KJS97" s="207"/>
      <c r="KJT97" s="207"/>
      <c r="KJU97" s="207"/>
      <c r="KJV97" s="207"/>
      <c r="KJW97" s="207"/>
      <c r="KJX97" s="207"/>
      <c r="KJY97" s="207"/>
      <c r="KJZ97" s="207"/>
      <c r="KKA97" s="207"/>
      <c r="KKB97" s="207"/>
      <c r="KKC97" s="207"/>
      <c r="KKD97" s="207"/>
      <c r="KKE97" s="207"/>
      <c r="KKF97" s="207"/>
      <c r="KKG97" s="207"/>
      <c r="KKH97" s="207"/>
      <c r="KKI97" s="207"/>
      <c r="KKJ97" s="207"/>
      <c r="KKK97" s="207"/>
      <c r="KKL97" s="207"/>
      <c r="KKM97" s="207"/>
      <c r="KKN97" s="207"/>
      <c r="KKO97" s="207"/>
      <c r="KKP97" s="207"/>
      <c r="KKQ97" s="207"/>
      <c r="KKR97" s="207"/>
      <c r="KKS97" s="207"/>
      <c r="KKT97" s="207"/>
      <c r="KKU97" s="207"/>
      <c r="KKV97" s="207"/>
      <c r="KKW97" s="207"/>
      <c r="KKX97" s="207"/>
      <c r="KKY97" s="207"/>
      <c r="KKZ97" s="207"/>
      <c r="KLA97" s="207"/>
      <c r="KLB97" s="207"/>
      <c r="KLC97" s="207"/>
      <c r="KLD97" s="207"/>
      <c r="KLE97" s="207"/>
      <c r="KLF97" s="207"/>
      <c r="KLG97" s="207"/>
      <c r="KLH97" s="207"/>
      <c r="KLI97" s="207"/>
      <c r="KLJ97" s="207"/>
      <c r="KLK97" s="207"/>
      <c r="KLL97" s="207"/>
      <c r="KLM97" s="207"/>
      <c r="KLN97" s="207"/>
      <c r="KLO97" s="207"/>
      <c r="KLP97" s="207"/>
      <c r="KLQ97" s="207"/>
      <c r="KLR97" s="207"/>
      <c r="KLS97" s="207"/>
      <c r="KLT97" s="207"/>
      <c r="KLU97" s="207"/>
      <c r="KLV97" s="207"/>
      <c r="KLW97" s="207"/>
      <c r="KLX97" s="207"/>
      <c r="KLY97" s="207"/>
      <c r="KLZ97" s="207"/>
      <c r="KMA97" s="207"/>
      <c r="KMB97" s="207"/>
      <c r="KMC97" s="207"/>
      <c r="KMD97" s="207"/>
      <c r="KME97" s="207"/>
      <c r="KMF97" s="207"/>
      <c r="KMG97" s="207"/>
      <c r="KMH97" s="207"/>
      <c r="KMI97" s="207"/>
      <c r="KMJ97" s="207"/>
      <c r="KMK97" s="207"/>
      <c r="KML97" s="207"/>
      <c r="KMM97" s="207"/>
      <c r="KMN97" s="207"/>
      <c r="KMO97" s="207"/>
      <c r="KMP97" s="207"/>
      <c r="KMQ97" s="207"/>
      <c r="KMR97" s="207"/>
      <c r="KMS97" s="207"/>
      <c r="KMT97" s="207"/>
      <c r="KMU97" s="207"/>
      <c r="KMV97" s="207"/>
      <c r="KMW97" s="207"/>
      <c r="KMX97" s="207"/>
      <c r="KMY97" s="207"/>
      <c r="KMZ97" s="207"/>
      <c r="KNA97" s="207"/>
      <c r="KNB97" s="207"/>
      <c r="KNC97" s="207"/>
      <c r="KND97" s="207"/>
      <c r="KNE97" s="207"/>
      <c r="KNF97" s="207"/>
      <c r="KNG97" s="207"/>
      <c r="KNH97" s="207"/>
      <c r="KNI97" s="207"/>
      <c r="KNJ97" s="207"/>
      <c r="KNK97" s="207"/>
      <c r="KNL97" s="207"/>
      <c r="KNM97" s="207"/>
      <c r="KNN97" s="207"/>
      <c r="KNO97" s="207"/>
      <c r="KNP97" s="207"/>
      <c r="KNQ97" s="207"/>
      <c r="KNR97" s="207"/>
      <c r="KNS97" s="207"/>
      <c r="KNT97" s="207"/>
      <c r="KNU97" s="207"/>
      <c r="KNV97" s="207"/>
      <c r="KNW97" s="207"/>
      <c r="KNX97" s="207"/>
      <c r="KNY97" s="207"/>
      <c r="KNZ97" s="207"/>
      <c r="KOA97" s="207"/>
      <c r="KOB97" s="207"/>
      <c r="KOC97" s="207"/>
      <c r="KOD97" s="207"/>
      <c r="KOE97" s="207"/>
      <c r="KOF97" s="207"/>
      <c r="KOG97" s="207"/>
      <c r="KOH97" s="207"/>
      <c r="KOI97" s="207"/>
      <c r="KOJ97" s="207"/>
      <c r="KOK97" s="207"/>
      <c r="KOL97" s="207"/>
      <c r="KOM97" s="207"/>
      <c r="KON97" s="207"/>
      <c r="KOO97" s="207"/>
      <c r="KOP97" s="207"/>
      <c r="KOQ97" s="207"/>
      <c r="KOR97" s="207"/>
      <c r="KOS97" s="207"/>
      <c r="KOT97" s="207"/>
      <c r="KOU97" s="207"/>
      <c r="KOV97" s="207"/>
      <c r="KOW97" s="207"/>
      <c r="KOX97" s="207"/>
      <c r="KOY97" s="207"/>
      <c r="KOZ97" s="207"/>
      <c r="KPA97" s="207"/>
      <c r="KPB97" s="207"/>
      <c r="KPC97" s="207"/>
      <c r="KPD97" s="207"/>
      <c r="KPE97" s="207"/>
      <c r="KPF97" s="207"/>
      <c r="KPG97" s="207"/>
      <c r="KPH97" s="207"/>
      <c r="KPI97" s="207"/>
      <c r="KPJ97" s="207"/>
      <c r="KPK97" s="207"/>
      <c r="KPL97" s="207"/>
      <c r="KPM97" s="207"/>
      <c r="KPN97" s="207"/>
      <c r="KPO97" s="207"/>
      <c r="KPP97" s="207"/>
      <c r="KPQ97" s="207"/>
      <c r="KPR97" s="207"/>
      <c r="KPS97" s="207"/>
      <c r="KPT97" s="207"/>
      <c r="KPU97" s="207"/>
      <c r="KPV97" s="207"/>
      <c r="KPW97" s="207"/>
      <c r="KPX97" s="207"/>
      <c r="KPY97" s="207"/>
      <c r="KPZ97" s="207"/>
      <c r="KQA97" s="207"/>
      <c r="KQB97" s="207"/>
      <c r="KQC97" s="207"/>
      <c r="KQD97" s="207"/>
      <c r="KQE97" s="207"/>
      <c r="KQF97" s="207"/>
      <c r="KQG97" s="207"/>
      <c r="KQH97" s="207"/>
      <c r="KQI97" s="207"/>
      <c r="KQJ97" s="207"/>
      <c r="KQK97" s="207"/>
      <c r="KQL97" s="207"/>
      <c r="KQM97" s="207"/>
      <c r="KQN97" s="207"/>
      <c r="KQO97" s="207"/>
      <c r="KQP97" s="207"/>
      <c r="KQQ97" s="207"/>
      <c r="KQR97" s="207"/>
      <c r="KQS97" s="207"/>
      <c r="KQT97" s="207"/>
      <c r="KQU97" s="207"/>
      <c r="KQV97" s="207"/>
      <c r="KQW97" s="207"/>
      <c r="KQX97" s="207"/>
      <c r="KQY97" s="207"/>
      <c r="KQZ97" s="207"/>
      <c r="KRA97" s="207"/>
      <c r="KRB97" s="207"/>
      <c r="KRC97" s="207"/>
      <c r="KRD97" s="207"/>
      <c r="KRE97" s="207"/>
      <c r="KRF97" s="207"/>
      <c r="KRG97" s="207"/>
      <c r="KRH97" s="207"/>
      <c r="KRI97" s="207"/>
      <c r="KRJ97" s="207"/>
      <c r="KRK97" s="207"/>
      <c r="KRL97" s="207"/>
      <c r="KRM97" s="207"/>
      <c r="KRN97" s="207"/>
      <c r="KRO97" s="207"/>
      <c r="KRP97" s="207"/>
      <c r="KRQ97" s="207"/>
      <c r="KRR97" s="207"/>
      <c r="KRS97" s="207"/>
      <c r="KRT97" s="207"/>
      <c r="KRU97" s="207"/>
      <c r="KRV97" s="207"/>
      <c r="KRW97" s="207"/>
      <c r="KRX97" s="207"/>
      <c r="KRY97" s="207"/>
      <c r="KRZ97" s="207"/>
      <c r="KSA97" s="207"/>
      <c r="KSB97" s="207"/>
      <c r="KSC97" s="207"/>
      <c r="KSD97" s="207"/>
      <c r="KSE97" s="207"/>
      <c r="KSF97" s="207"/>
      <c r="KSG97" s="207"/>
      <c r="KSH97" s="207"/>
      <c r="KSI97" s="207"/>
      <c r="KSJ97" s="207"/>
      <c r="KSK97" s="207"/>
      <c r="KSL97" s="207"/>
      <c r="KSM97" s="207"/>
      <c r="KSN97" s="207"/>
      <c r="KSO97" s="207"/>
      <c r="KSP97" s="207"/>
      <c r="KSQ97" s="207"/>
      <c r="KSR97" s="207"/>
      <c r="KSS97" s="207"/>
      <c r="KST97" s="207"/>
      <c r="KSU97" s="207"/>
      <c r="KSV97" s="207"/>
      <c r="KSW97" s="207"/>
      <c r="KSX97" s="207"/>
      <c r="KSY97" s="207"/>
      <c r="KSZ97" s="207"/>
      <c r="KTA97" s="207"/>
      <c r="KTB97" s="207"/>
      <c r="KTC97" s="207"/>
      <c r="KTD97" s="207"/>
      <c r="KTE97" s="207"/>
      <c r="KTF97" s="207"/>
      <c r="KTG97" s="207"/>
      <c r="KTH97" s="207"/>
      <c r="KTI97" s="207"/>
      <c r="KTJ97" s="207"/>
      <c r="KTK97" s="207"/>
      <c r="KTL97" s="207"/>
      <c r="KTM97" s="207"/>
      <c r="KTN97" s="207"/>
      <c r="KTO97" s="207"/>
      <c r="KTP97" s="207"/>
      <c r="KTQ97" s="207"/>
      <c r="KTR97" s="207"/>
      <c r="KTS97" s="207"/>
      <c r="KTT97" s="207"/>
      <c r="KTU97" s="207"/>
      <c r="KTV97" s="207"/>
      <c r="KTW97" s="207"/>
      <c r="KTX97" s="207"/>
      <c r="KTY97" s="207"/>
      <c r="KTZ97" s="207"/>
      <c r="KUA97" s="207"/>
      <c r="KUB97" s="207"/>
      <c r="KUC97" s="207"/>
      <c r="KUD97" s="207"/>
      <c r="KUE97" s="207"/>
      <c r="KUF97" s="207"/>
      <c r="KUG97" s="207"/>
      <c r="KUH97" s="207"/>
      <c r="KUI97" s="207"/>
      <c r="KUJ97" s="207"/>
      <c r="KUK97" s="207"/>
      <c r="KUL97" s="207"/>
      <c r="KUM97" s="207"/>
      <c r="KUN97" s="207"/>
      <c r="KUO97" s="207"/>
      <c r="KUP97" s="207"/>
      <c r="KUQ97" s="207"/>
      <c r="KUR97" s="207"/>
      <c r="KUS97" s="207"/>
      <c r="KUT97" s="207"/>
      <c r="KUU97" s="207"/>
      <c r="KUV97" s="207"/>
      <c r="KUW97" s="207"/>
      <c r="KUX97" s="207"/>
      <c r="KUY97" s="207"/>
      <c r="KUZ97" s="207"/>
      <c r="KVA97" s="207"/>
      <c r="KVB97" s="207"/>
      <c r="KVC97" s="207"/>
      <c r="KVD97" s="207"/>
      <c r="KVE97" s="207"/>
      <c r="KVF97" s="207"/>
      <c r="KVG97" s="207"/>
      <c r="KVH97" s="207"/>
      <c r="KVI97" s="207"/>
      <c r="KVJ97" s="207"/>
      <c r="KVK97" s="207"/>
      <c r="KVL97" s="207"/>
      <c r="KVM97" s="207"/>
      <c r="KVN97" s="207"/>
      <c r="KVO97" s="207"/>
      <c r="KVP97" s="207"/>
      <c r="KVQ97" s="207"/>
      <c r="KVR97" s="207"/>
      <c r="KVS97" s="207"/>
      <c r="KVT97" s="207"/>
      <c r="KVU97" s="207"/>
      <c r="KVV97" s="207"/>
      <c r="KVW97" s="207"/>
      <c r="KVX97" s="207"/>
      <c r="KVY97" s="207"/>
      <c r="KVZ97" s="207"/>
      <c r="KWA97" s="207"/>
      <c r="KWB97" s="207"/>
      <c r="KWC97" s="207"/>
      <c r="KWD97" s="207"/>
      <c r="KWE97" s="207"/>
      <c r="KWF97" s="207"/>
      <c r="KWG97" s="207"/>
      <c r="KWH97" s="207"/>
      <c r="KWI97" s="207"/>
      <c r="KWJ97" s="207"/>
      <c r="KWK97" s="207"/>
      <c r="KWL97" s="207"/>
      <c r="KWM97" s="207"/>
      <c r="KWN97" s="207"/>
      <c r="KWO97" s="207"/>
      <c r="KWP97" s="207"/>
      <c r="KWQ97" s="207"/>
      <c r="KWR97" s="207"/>
      <c r="KWS97" s="207"/>
      <c r="KWT97" s="207"/>
      <c r="KWU97" s="207"/>
      <c r="KWV97" s="207"/>
      <c r="KWW97" s="207"/>
      <c r="KWX97" s="207"/>
      <c r="KWY97" s="207"/>
      <c r="KWZ97" s="207"/>
      <c r="KXA97" s="207"/>
      <c r="KXB97" s="207"/>
      <c r="KXC97" s="207"/>
      <c r="KXD97" s="207"/>
      <c r="KXE97" s="207"/>
      <c r="KXF97" s="207"/>
      <c r="KXG97" s="207"/>
      <c r="KXH97" s="207"/>
      <c r="KXI97" s="207"/>
      <c r="KXJ97" s="207"/>
      <c r="KXK97" s="207"/>
      <c r="KXL97" s="207"/>
      <c r="KXM97" s="207"/>
      <c r="KXN97" s="207"/>
      <c r="KXO97" s="207"/>
      <c r="KXP97" s="207"/>
      <c r="KXQ97" s="207"/>
      <c r="KXR97" s="207"/>
      <c r="KXS97" s="207"/>
      <c r="KXT97" s="207"/>
      <c r="KXU97" s="207"/>
      <c r="KXV97" s="207"/>
      <c r="KXW97" s="207"/>
      <c r="KXX97" s="207"/>
      <c r="KXY97" s="207"/>
      <c r="KXZ97" s="207"/>
      <c r="KYA97" s="207"/>
      <c r="KYB97" s="207"/>
      <c r="KYC97" s="207"/>
      <c r="KYD97" s="207"/>
      <c r="KYE97" s="207"/>
      <c r="KYF97" s="207"/>
      <c r="KYG97" s="207"/>
      <c r="KYH97" s="207"/>
      <c r="KYI97" s="207"/>
      <c r="KYJ97" s="207"/>
      <c r="KYK97" s="207"/>
      <c r="KYL97" s="207"/>
      <c r="KYM97" s="207"/>
      <c r="KYN97" s="207"/>
      <c r="KYO97" s="207"/>
      <c r="KYP97" s="207"/>
      <c r="KYQ97" s="207"/>
      <c r="KYR97" s="207"/>
      <c r="KYS97" s="207"/>
      <c r="KYT97" s="207"/>
      <c r="KYU97" s="207"/>
      <c r="KYV97" s="207"/>
      <c r="KYW97" s="207"/>
      <c r="KYX97" s="207"/>
      <c r="KYY97" s="207"/>
      <c r="KYZ97" s="207"/>
      <c r="KZA97" s="207"/>
      <c r="KZB97" s="207"/>
      <c r="KZC97" s="207"/>
      <c r="KZD97" s="207"/>
      <c r="KZE97" s="207"/>
      <c r="KZF97" s="207"/>
      <c r="KZG97" s="207"/>
      <c r="KZH97" s="207"/>
      <c r="KZI97" s="207"/>
      <c r="KZJ97" s="207"/>
      <c r="KZK97" s="207"/>
      <c r="KZL97" s="207"/>
      <c r="KZM97" s="207"/>
      <c r="KZN97" s="207"/>
      <c r="KZO97" s="207"/>
      <c r="KZP97" s="207"/>
      <c r="KZQ97" s="207"/>
      <c r="KZR97" s="207"/>
      <c r="KZS97" s="207"/>
      <c r="KZT97" s="207"/>
      <c r="KZU97" s="207"/>
      <c r="KZV97" s="207"/>
      <c r="KZW97" s="207"/>
      <c r="KZX97" s="207"/>
      <c r="KZY97" s="207"/>
      <c r="KZZ97" s="207"/>
      <c r="LAA97" s="207"/>
      <c r="LAB97" s="207"/>
      <c r="LAC97" s="207"/>
      <c r="LAD97" s="207"/>
      <c r="LAE97" s="207"/>
      <c r="LAF97" s="207"/>
      <c r="LAG97" s="207"/>
      <c r="LAH97" s="207"/>
      <c r="LAI97" s="207"/>
      <c r="LAJ97" s="207"/>
      <c r="LAK97" s="207"/>
      <c r="LAL97" s="207"/>
      <c r="LAM97" s="207"/>
      <c r="LAN97" s="207"/>
      <c r="LAO97" s="207"/>
      <c r="LAP97" s="207"/>
      <c r="LAQ97" s="207"/>
      <c r="LAR97" s="207"/>
      <c r="LAS97" s="207"/>
      <c r="LAT97" s="207"/>
      <c r="LAU97" s="207"/>
      <c r="LAV97" s="207"/>
      <c r="LAW97" s="207"/>
      <c r="LAX97" s="207"/>
      <c r="LAY97" s="207"/>
      <c r="LAZ97" s="207"/>
      <c r="LBA97" s="207"/>
      <c r="LBB97" s="207"/>
      <c r="LBC97" s="207"/>
      <c r="LBD97" s="207"/>
      <c r="LBE97" s="207"/>
      <c r="LBF97" s="207"/>
      <c r="LBG97" s="207"/>
      <c r="LBH97" s="207"/>
      <c r="LBI97" s="207"/>
      <c r="LBJ97" s="207"/>
      <c r="LBK97" s="207"/>
      <c r="LBL97" s="207"/>
      <c r="LBM97" s="207"/>
      <c r="LBN97" s="207"/>
      <c r="LBO97" s="207"/>
      <c r="LBP97" s="207"/>
      <c r="LBQ97" s="207"/>
      <c r="LBR97" s="207"/>
      <c r="LBS97" s="207"/>
      <c r="LBT97" s="207"/>
      <c r="LBU97" s="207"/>
      <c r="LBV97" s="207"/>
      <c r="LBW97" s="207"/>
      <c r="LBX97" s="207"/>
      <c r="LBY97" s="207"/>
      <c r="LBZ97" s="207"/>
      <c r="LCA97" s="207"/>
      <c r="LCB97" s="207"/>
      <c r="LCC97" s="207"/>
      <c r="LCD97" s="207"/>
      <c r="LCE97" s="207"/>
      <c r="LCF97" s="207"/>
      <c r="LCG97" s="207"/>
      <c r="LCH97" s="207"/>
      <c r="LCI97" s="207"/>
      <c r="LCJ97" s="207"/>
      <c r="LCK97" s="207"/>
      <c r="LCL97" s="207"/>
      <c r="LCM97" s="207"/>
      <c r="LCN97" s="207"/>
      <c r="LCO97" s="207"/>
      <c r="LCP97" s="207"/>
      <c r="LCQ97" s="207"/>
      <c r="LCR97" s="207"/>
      <c r="LCS97" s="207"/>
      <c r="LCT97" s="207"/>
      <c r="LCU97" s="207"/>
      <c r="LCV97" s="207"/>
      <c r="LCW97" s="207"/>
      <c r="LCX97" s="207"/>
      <c r="LCY97" s="207"/>
      <c r="LCZ97" s="207"/>
      <c r="LDA97" s="207"/>
      <c r="LDB97" s="207"/>
      <c r="LDC97" s="207"/>
      <c r="LDD97" s="207"/>
      <c r="LDE97" s="207"/>
      <c r="LDF97" s="207"/>
      <c r="LDG97" s="207"/>
      <c r="LDH97" s="207"/>
      <c r="LDI97" s="207"/>
      <c r="LDJ97" s="207"/>
      <c r="LDK97" s="207"/>
      <c r="LDL97" s="207"/>
      <c r="LDM97" s="207"/>
      <c r="LDN97" s="207"/>
      <c r="LDO97" s="207"/>
      <c r="LDP97" s="207"/>
      <c r="LDQ97" s="207"/>
      <c r="LDR97" s="207"/>
      <c r="LDS97" s="207"/>
      <c r="LDT97" s="207"/>
      <c r="LDU97" s="207"/>
      <c r="LDV97" s="207"/>
      <c r="LDW97" s="207"/>
      <c r="LDX97" s="207"/>
      <c r="LDY97" s="207"/>
      <c r="LDZ97" s="207"/>
      <c r="LEA97" s="207"/>
      <c r="LEB97" s="207"/>
      <c r="LEC97" s="207"/>
      <c r="LED97" s="207"/>
      <c r="LEE97" s="207"/>
      <c r="LEF97" s="207"/>
      <c r="LEG97" s="207"/>
      <c r="LEH97" s="207"/>
      <c r="LEI97" s="207"/>
      <c r="LEJ97" s="207"/>
      <c r="LEK97" s="207"/>
      <c r="LEL97" s="207"/>
      <c r="LEM97" s="207"/>
      <c r="LEN97" s="207"/>
      <c r="LEO97" s="207"/>
      <c r="LEP97" s="207"/>
      <c r="LEQ97" s="207"/>
      <c r="LER97" s="207"/>
      <c r="LES97" s="207"/>
      <c r="LET97" s="207"/>
      <c r="LEU97" s="207"/>
      <c r="LEV97" s="207"/>
      <c r="LEW97" s="207"/>
      <c r="LEX97" s="207"/>
      <c r="LEY97" s="207"/>
      <c r="LEZ97" s="207"/>
      <c r="LFA97" s="207"/>
      <c r="LFB97" s="207"/>
      <c r="LFC97" s="207"/>
      <c r="LFD97" s="207"/>
      <c r="LFE97" s="207"/>
      <c r="LFF97" s="207"/>
      <c r="LFG97" s="207"/>
      <c r="LFH97" s="207"/>
      <c r="LFI97" s="207"/>
      <c r="LFJ97" s="207"/>
      <c r="LFK97" s="207"/>
      <c r="LFL97" s="207"/>
      <c r="LFM97" s="207"/>
      <c r="LFN97" s="207"/>
      <c r="LFO97" s="207"/>
      <c r="LFP97" s="207"/>
      <c r="LFQ97" s="207"/>
      <c r="LFR97" s="207"/>
      <c r="LFS97" s="207"/>
      <c r="LFT97" s="207"/>
      <c r="LFU97" s="207"/>
      <c r="LFV97" s="207"/>
      <c r="LFW97" s="207"/>
      <c r="LFX97" s="207"/>
      <c r="LFY97" s="207"/>
      <c r="LFZ97" s="207"/>
      <c r="LGA97" s="207"/>
      <c r="LGB97" s="207"/>
      <c r="LGC97" s="207"/>
      <c r="LGD97" s="207"/>
      <c r="LGE97" s="207"/>
      <c r="LGF97" s="207"/>
      <c r="LGG97" s="207"/>
      <c r="LGH97" s="207"/>
      <c r="LGI97" s="207"/>
      <c r="LGJ97" s="207"/>
      <c r="LGK97" s="207"/>
      <c r="LGL97" s="207"/>
      <c r="LGM97" s="207"/>
      <c r="LGN97" s="207"/>
      <c r="LGO97" s="207"/>
      <c r="LGP97" s="207"/>
      <c r="LGQ97" s="207"/>
      <c r="LGR97" s="207"/>
      <c r="LGS97" s="207"/>
      <c r="LGT97" s="207"/>
      <c r="LGU97" s="207"/>
      <c r="LGV97" s="207"/>
      <c r="LGW97" s="207"/>
      <c r="LGX97" s="207"/>
      <c r="LGY97" s="207"/>
      <c r="LGZ97" s="207"/>
      <c r="LHA97" s="207"/>
      <c r="LHB97" s="207"/>
      <c r="LHC97" s="207"/>
      <c r="LHD97" s="207"/>
      <c r="LHE97" s="207"/>
      <c r="LHF97" s="207"/>
      <c r="LHG97" s="207"/>
      <c r="LHH97" s="207"/>
      <c r="LHI97" s="207"/>
      <c r="LHJ97" s="207"/>
      <c r="LHK97" s="207"/>
      <c r="LHL97" s="207"/>
      <c r="LHM97" s="207"/>
      <c r="LHN97" s="207"/>
      <c r="LHO97" s="207"/>
      <c r="LHP97" s="207"/>
      <c r="LHQ97" s="207"/>
      <c r="LHR97" s="207"/>
      <c r="LHS97" s="207"/>
      <c r="LHT97" s="207"/>
      <c r="LHU97" s="207"/>
      <c r="LHV97" s="207"/>
      <c r="LHW97" s="207"/>
      <c r="LHX97" s="207"/>
      <c r="LHY97" s="207"/>
      <c r="LHZ97" s="207"/>
      <c r="LIA97" s="207"/>
      <c r="LIB97" s="207"/>
      <c r="LIC97" s="207"/>
      <c r="LID97" s="207"/>
      <c r="LIE97" s="207"/>
      <c r="LIF97" s="207"/>
      <c r="LIG97" s="207"/>
      <c r="LIH97" s="207"/>
      <c r="LII97" s="207"/>
      <c r="LIJ97" s="207"/>
      <c r="LIK97" s="207"/>
      <c r="LIL97" s="207"/>
      <c r="LIM97" s="207"/>
      <c r="LIN97" s="207"/>
      <c r="LIO97" s="207"/>
      <c r="LIP97" s="207"/>
      <c r="LIQ97" s="207"/>
      <c r="LIR97" s="207"/>
      <c r="LIS97" s="207"/>
      <c r="LIT97" s="207"/>
      <c r="LIU97" s="207"/>
      <c r="LIV97" s="207"/>
      <c r="LIW97" s="207"/>
      <c r="LIX97" s="207"/>
      <c r="LIY97" s="207"/>
      <c r="LIZ97" s="207"/>
      <c r="LJA97" s="207"/>
      <c r="LJB97" s="207"/>
      <c r="LJC97" s="207"/>
      <c r="LJD97" s="207"/>
      <c r="LJE97" s="207"/>
      <c r="LJF97" s="207"/>
      <c r="LJG97" s="207"/>
      <c r="LJH97" s="207"/>
      <c r="LJI97" s="207"/>
      <c r="LJJ97" s="207"/>
      <c r="LJK97" s="207"/>
      <c r="LJL97" s="207"/>
      <c r="LJM97" s="207"/>
      <c r="LJN97" s="207"/>
      <c r="LJO97" s="207"/>
      <c r="LJP97" s="207"/>
      <c r="LJQ97" s="207"/>
      <c r="LJR97" s="207"/>
      <c r="LJS97" s="207"/>
      <c r="LJT97" s="207"/>
      <c r="LJU97" s="207"/>
      <c r="LJV97" s="207"/>
      <c r="LJW97" s="207"/>
      <c r="LJX97" s="207"/>
      <c r="LJY97" s="207"/>
      <c r="LJZ97" s="207"/>
      <c r="LKA97" s="207"/>
      <c r="LKB97" s="207"/>
      <c r="LKC97" s="207"/>
      <c r="LKD97" s="207"/>
      <c r="LKE97" s="207"/>
      <c r="LKF97" s="207"/>
      <c r="LKG97" s="207"/>
      <c r="LKH97" s="207"/>
      <c r="LKI97" s="207"/>
      <c r="LKJ97" s="207"/>
      <c r="LKK97" s="207"/>
      <c r="LKL97" s="207"/>
      <c r="LKM97" s="207"/>
      <c r="LKN97" s="207"/>
      <c r="LKO97" s="207"/>
      <c r="LKP97" s="207"/>
      <c r="LKQ97" s="207"/>
      <c r="LKR97" s="207"/>
      <c r="LKS97" s="207"/>
      <c r="LKT97" s="207"/>
      <c r="LKU97" s="207"/>
      <c r="LKV97" s="207"/>
      <c r="LKW97" s="207"/>
      <c r="LKX97" s="207"/>
      <c r="LKY97" s="207"/>
      <c r="LKZ97" s="207"/>
      <c r="LLA97" s="207"/>
      <c r="LLB97" s="207"/>
      <c r="LLC97" s="207"/>
      <c r="LLD97" s="207"/>
      <c r="LLE97" s="207"/>
      <c r="LLF97" s="207"/>
      <c r="LLG97" s="207"/>
      <c r="LLH97" s="207"/>
      <c r="LLI97" s="207"/>
      <c r="LLJ97" s="207"/>
      <c r="LLK97" s="207"/>
      <c r="LLL97" s="207"/>
      <c r="LLM97" s="207"/>
      <c r="LLN97" s="207"/>
      <c r="LLO97" s="207"/>
      <c r="LLP97" s="207"/>
      <c r="LLQ97" s="207"/>
      <c r="LLR97" s="207"/>
      <c r="LLS97" s="207"/>
      <c r="LLT97" s="207"/>
      <c r="LLU97" s="207"/>
      <c r="LLV97" s="207"/>
      <c r="LLW97" s="207"/>
      <c r="LLX97" s="207"/>
      <c r="LLY97" s="207"/>
      <c r="LLZ97" s="207"/>
      <c r="LMA97" s="207"/>
      <c r="LMB97" s="207"/>
      <c r="LMC97" s="207"/>
      <c r="LMD97" s="207"/>
      <c r="LME97" s="207"/>
      <c r="LMF97" s="207"/>
      <c r="LMG97" s="207"/>
      <c r="LMH97" s="207"/>
      <c r="LMI97" s="207"/>
      <c r="LMJ97" s="207"/>
      <c r="LMK97" s="207"/>
      <c r="LML97" s="207"/>
      <c r="LMM97" s="207"/>
      <c r="LMN97" s="207"/>
      <c r="LMO97" s="207"/>
      <c r="LMP97" s="207"/>
      <c r="LMQ97" s="207"/>
      <c r="LMR97" s="207"/>
      <c r="LMS97" s="207"/>
      <c r="LMT97" s="207"/>
      <c r="LMU97" s="207"/>
      <c r="LMV97" s="207"/>
      <c r="LMW97" s="207"/>
      <c r="LMX97" s="207"/>
      <c r="LMY97" s="207"/>
      <c r="LMZ97" s="207"/>
      <c r="LNA97" s="207"/>
      <c r="LNB97" s="207"/>
      <c r="LNC97" s="207"/>
      <c r="LND97" s="207"/>
      <c r="LNE97" s="207"/>
      <c r="LNF97" s="207"/>
      <c r="LNG97" s="207"/>
      <c r="LNH97" s="207"/>
      <c r="LNI97" s="207"/>
      <c r="LNJ97" s="207"/>
      <c r="LNK97" s="207"/>
      <c r="LNL97" s="207"/>
      <c r="LNM97" s="207"/>
      <c r="LNN97" s="207"/>
      <c r="LNO97" s="207"/>
      <c r="LNP97" s="207"/>
      <c r="LNQ97" s="207"/>
      <c r="LNR97" s="207"/>
      <c r="LNS97" s="207"/>
      <c r="LNT97" s="207"/>
      <c r="LNU97" s="207"/>
      <c r="LNV97" s="207"/>
      <c r="LNW97" s="207"/>
      <c r="LNX97" s="207"/>
      <c r="LNY97" s="207"/>
      <c r="LNZ97" s="207"/>
      <c r="LOA97" s="207"/>
      <c r="LOB97" s="207"/>
      <c r="LOC97" s="207"/>
      <c r="LOD97" s="207"/>
      <c r="LOE97" s="207"/>
      <c r="LOF97" s="207"/>
      <c r="LOG97" s="207"/>
      <c r="LOH97" s="207"/>
      <c r="LOI97" s="207"/>
      <c r="LOJ97" s="207"/>
      <c r="LOK97" s="207"/>
      <c r="LOL97" s="207"/>
      <c r="LOM97" s="207"/>
      <c r="LON97" s="207"/>
      <c r="LOO97" s="207"/>
      <c r="LOP97" s="207"/>
      <c r="LOQ97" s="207"/>
      <c r="LOR97" s="207"/>
      <c r="LOS97" s="207"/>
      <c r="LOT97" s="207"/>
      <c r="LOU97" s="207"/>
      <c r="LOV97" s="207"/>
      <c r="LOW97" s="207"/>
      <c r="LOX97" s="207"/>
      <c r="LOY97" s="207"/>
      <c r="LOZ97" s="207"/>
      <c r="LPA97" s="207"/>
      <c r="LPB97" s="207"/>
      <c r="LPC97" s="207"/>
      <c r="LPD97" s="207"/>
      <c r="LPE97" s="207"/>
      <c r="LPF97" s="207"/>
      <c r="LPG97" s="207"/>
      <c r="LPH97" s="207"/>
      <c r="LPI97" s="207"/>
      <c r="LPJ97" s="207"/>
      <c r="LPK97" s="207"/>
      <c r="LPL97" s="207"/>
      <c r="LPM97" s="207"/>
      <c r="LPN97" s="207"/>
      <c r="LPO97" s="207"/>
      <c r="LPP97" s="207"/>
      <c r="LPQ97" s="207"/>
      <c r="LPR97" s="207"/>
      <c r="LPS97" s="207"/>
      <c r="LPT97" s="207"/>
      <c r="LPU97" s="207"/>
      <c r="LPV97" s="207"/>
      <c r="LPW97" s="207"/>
      <c r="LPX97" s="207"/>
      <c r="LPY97" s="207"/>
      <c r="LPZ97" s="207"/>
      <c r="LQA97" s="207"/>
      <c r="LQB97" s="207"/>
      <c r="LQC97" s="207"/>
      <c r="LQD97" s="207"/>
      <c r="LQE97" s="207"/>
      <c r="LQF97" s="207"/>
      <c r="LQG97" s="207"/>
      <c r="LQH97" s="207"/>
      <c r="LQI97" s="207"/>
      <c r="LQJ97" s="207"/>
      <c r="LQK97" s="207"/>
      <c r="LQL97" s="207"/>
      <c r="LQM97" s="207"/>
      <c r="LQN97" s="207"/>
      <c r="LQO97" s="207"/>
      <c r="LQP97" s="207"/>
      <c r="LQQ97" s="207"/>
      <c r="LQR97" s="207"/>
      <c r="LQS97" s="207"/>
      <c r="LQT97" s="207"/>
      <c r="LQU97" s="207"/>
      <c r="LQV97" s="207"/>
      <c r="LQW97" s="207"/>
      <c r="LQX97" s="207"/>
      <c r="LQY97" s="207"/>
      <c r="LQZ97" s="207"/>
      <c r="LRA97" s="207"/>
      <c r="LRB97" s="207"/>
      <c r="LRC97" s="207"/>
      <c r="LRD97" s="207"/>
      <c r="LRE97" s="207"/>
      <c r="LRF97" s="207"/>
      <c r="LRG97" s="207"/>
      <c r="LRH97" s="207"/>
      <c r="LRI97" s="207"/>
      <c r="LRJ97" s="207"/>
      <c r="LRK97" s="207"/>
      <c r="LRL97" s="207"/>
      <c r="LRM97" s="207"/>
      <c r="LRN97" s="207"/>
      <c r="LRO97" s="207"/>
      <c r="LRP97" s="207"/>
      <c r="LRQ97" s="207"/>
      <c r="LRR97" s="207"/>
      <c r="LRS97" s="207"/>
      <c r="LRT97" s="207"/>
      <c r="LRU97" s="207"/>
      <c r="LRV97" s="207"/>
      <c r="LRW97" s="207"/>
      <c r="LRX97" s="207"/>
      <c r="LRY97" s="207"/>
      <c r="LRZ97" s="207"/>
      <c r="LSA97" s="207"/>
      <c r="LSB97" s="207"/>
      <c r="LSC97" s="207"/>
      <c r="LSD97" s="207"/>
      <c r="LSE97" s="207"/>
      <c r="LSF97" s="207"/>
      <c r="LSG97" s="207"/>
      <c r="LSH97" s="207"/>
      <c r="LSI97" s="207"/>
      <c r="LSJ97" s="207"/>
      <c r="LSK97" s="207"/>
      <c r="LSL97" s="207"/>
      <c r="LSM97" s="207"/>
      <c r="LSN97" s="207"/>
      <c r="LSO97" s="207"/>
      <c r="LSP97" s="207"/>
      <c r="LSQ97" s="207"/>
      <c r="LSR97" s="207"/>
      <c r="LSS97" s="207"/>
      <c r="LST97" s="207"/>
      <c r="LSU97" s="207"/>
      <c r="LSV97" s="207"/>
      <c r="LSW97" s="207"/>
      <c r="LSX97" s="207"/>
      <c r="LSY97" s="207"/>
      <c r="LSZ97" s="207"/>
      <c r="LTA97" s="207"/>
      <c r="LTB97" s="207"/>
      <c r="LTC97" s="207"/>
      <c r="LTD97" s="207"/>
      <c r="LTE97" s="207"/>
      <c r="LTF97" s="207"/>
      <c r="LTG97" s="207"/>
      <c r="LTH97" s="207"/>
      <c r="LTI97" s="207"/>
      <c r="LTJ97" s="207"/>
      <c r="LTK97" s="207"/>
      <c r="LTL97" s="207"/>
      <c r="LTM97" s="207"/>
      <c r="LTN97" s="207"/>
      <c r="LTO97" s="207"/>
      <c r="LTP97" s="207"/>
      <c r="LTQ97" s="207"/>
      <c r="LTR97" s="207"/>
      <c r="LTS97" s="207"/>
      <c r="LTT97" s="207"/>
      <c r="LTU97" s="207"/>
      <c r="LTV97" s="207"/>
      <c r="LTW97" s="207"/>
      <c r="LTX97" s="207"/>
      <c r="LTY97" s="207"/>
      <c r="LTZ97" s="207"/>
      <c r="LUA97" s="207"/>
      <c r="LUB97" s="207"/>
      <c r="LUC97" s="207"/>
      <c r="LUD97" s="207"/>
      <c r="LUE97" s="207"/>
      <c r="LUF97" s="207"/>
      <c r="LUG97" s="207"/>
      <c r="LUH97" s="207"/>
      <c r="LUI97" s="207"/>
      <c r="LUJ97" s="207"/>
      <c r="LUK97" s="207"/>
      <c r="LUL97" s="207"/>
      <c r="LUM97" s="207"/>
      <c r="LUN97" s="207"/>
      <c r="LUO97" s="207"/>
      <c r="LUP97" s="207"/>
      <c r="LUQ97" s="207"/>
      <c r="LUR97" s="207"/>
      <c r="LUS97" s="207"/>
      <c r="LUT97" s="207"/>
      <c r="LUU97" s="207"/>
      <c r="LUV97" s="207"/>
      <c r="LUW97" s="207"/>
      <c r="LUX97" s="207"/>
      <c r="LUY97" s="207"/>
      <c r="LUZ97" s="207"/>
      <c r="LVA97" s="207"/>
      <c r="LVB97" s="207"/>
      <c r="LVC97" s="207"/>
      <c r="LVD97" s="207"/>
      <c r="LVE97" s="207"/>
      <c r="LVF97" s="207"/>
      <c r="LVG97" s="207"/>
      <c r="LVH97" s="207"/>
      <c r="LVI97" s="207"/>
      <c r="LVJ97" s="207"/>
      <c r="LVK97" s="207"/>
      <c r="LVL97" s="207"/>
      <c r="LVM97" s="207"/>
      <c r="LVN97" s="207"/>
      <c r="LVO97" s="207"/>
      <c r="LVP97" s="207"/>
      <c r="LVQ97" s="207"/>
      <c r="LVR97" s="207"/>
      <c r="LVS97" s="207"/>
      <c r="LVT97" s="207"/>
      <c r="LVU97" s="207"/>
      <c r="LVV97" s="207"/>
      <c r="LVW97" s="207"/>
      <c r="LVX97" s="207"/>
      <c r="LVY97" s="207"/>
      <c r="LVZ97" s="207"/>
      <c r="LWA97" s="207"/>
      <c r="LWB97" s="207"/>
      <c r="LWC97" s="207"/>
      <c r="LWD97" s="207"/>
      <c r="LWE97" s="207"/>
      <c r="LWF97" s="207"/>
      <c r="LWG97" s="207"/>
      <c r="LWH97" s="207"/>
      <c r="LWI97" s="207"/>
      <c r="LWJ97" s="207"/>
      <c r="LWK97" s="207"/>
      <c r="LWL97" s="207"/>
      <c r="LWM97" s="207"/>
      <c r="LWN97" s="207"/>
      <c r="LWO97" s="207"/>
      <c r="LWP97" s="207"/>
      <c r="LWQ97" s="207"/>
      <c r="LWR97" s="207"/>
      <c r="LWS97" s="207"/>
      <c r="LWT97" s="207"/>
      <c r="LWU97" s="207"/>
      <c r="LWV97" s="207"/>
      <c r="LWW97" s="207"/>
      <c r="LWX97" s="207"/>
      <c r="LWY97" s="207"/>
      <c r="LWZ97" s="207"/>
      <c r="LXA97" s="207"/>
      <c r="LXB97" s="207"/>
      <c r="LXC97" s="207"/>
      <c r="LXD97" s="207"/>
      <c r="LXE97" s="207"/>
      <c r="LXF97" s="207"/>
      <c r="LXG97" s="207"/>
      <c r="LXH97" s="207"/>
      <c r="LXI97" s="207"/>
      <c r="LXJ97" s="207"/>
      <c r="LXK97" s="207"/>
      <c r="LXL97" s="207"/>
      <c r="LXM97" s="207"/>
      <c r="LXN97" s="207"/>
      <c r="LXO97" s="207"/>
      <c r="LXP97" s="207"/>
      <c r="LXQ97" s="207"/>
      <c r="LXR97" s="207"/>
      <c r="LXS97" s="207"/>
      <c r="LXT97" s="207"/>
      <c r="LXU97" s="207"/>
      <c r="LXV97" s="207"/>
      <c r="LXW97" s="207"/>
      <c r="LXX97" s="207"/>
      <c r="LXY97" s="207"/>
      <c r="LXZ97" s="207"/>
      <c r="LYA97" s="207"/>
      <c r="LYB97" s="207"/>
      <c r="LYC97" s="207"/>
      <c r="LYD97" s="207"/>
      <c r="LYE97" s="207"/>
      <c r="LYF97" s="207"/>
      <c r="LYG97" s="207"/>
      <c r="LYH97" s="207"/>
      <c r="LYI97" s="207"/>
      <c r="LYJ97" s="207"/>
      <c r="LYK97" s="207"/>
      <c r="LYL97" s="207"/>
      <c r="LYM97" s="207"/>
      <c r="LYN97" s="207"/>
      <c r="LYO97" s="207"/>
      <c r="LYP97" s="207"/>
      <c r="LYQ97" s="207"/>
      <c r="LYR97" s="207"/>
      <c r="LYS97" s="207"/>
      <c r="LYT97" s="207"/>
      <c r="LYU97" s="207"/>
      <c r="LYV97" s="207"/>
      <c r="LYW97" s="207"/>
      <c r="LYX97" s="207"/>
      <c r="LYY97" s="207"/>
      <c r="LYZ97" s="207"/>
      <c r="LZA97" s="207"/>
      <c r="LZB97" s="207"/>
      <c r="LZC97" s="207"/>
      <c r="LZD97" s="207"/>
      <c r="LZE97" s="207"/>
      <c r="LZF97" s="207"/>
      <c r="LZG97" s="207"/>
      <c r="LZH97" s="207"/>
      <c r="LZI97" s="207"/>
      <c r="LZJ97" s="207"/>
      <c r="LZK97" s="207"/>
      <c r="LZL97" s="207"/>
      <c r="LZM97" s="207"/>
      <c r="LZN97" s="207"/>
      <c r="LZO97" s="207"/>
      <c r="LZP97" s="207"/>
      <c r="LZQ97" s="207"/>
      <c r="LZR97" s="207"/>
      <c r="LZS97" s="207"/>
      <c r="LZT97" s="207"/>
      <c r="LZU97" s="207"/>
      <c r="LZV97" s="207"/>
      <c r="LZW97" s="207"/>
      <c r="LZX97" s="207"/>
      <c r="LZY97" s="207"/>
      <c r="LZZ97" s="207"/>
      <c r="MAA97" s="207"/>
      <c r="MAB97" s="207"/>
      <c r="MAC97" s="207"/>
      <c r="MAD97" s="207"/>
      <c r="MAE97" s="207"/>
      <c r="MAF97" s="207"/>
      <c r="MAG97" s="207"/>
      <c r="MAH97" s="207"/>
      <c r="MAI97" s="207"/>
      <c r="MAJ97" s="207"/>
      <c r="MAK97" s="207"/>
      <c r="MAL97" s="207"/>
      <c r="MAM97" s="207"/>
      <c r="MAN97" s="207"/>
      <c r="MAO97" s="207"/>
      <c r="MAP97" s="207"/>
      <c r="MAQ97" s="207"/>
      <c r="MAR97" s="207"/>
      <c r="MAS97" s="207"/>
      <c r="MAT97" s="207"/>
      <c r="MAU97" s="207"/>
      <c r="MAV97" s="207"/>
      <c r="MAW97" s="207"/>
      <c r="MAX97" s="207"/>
      <c r="MAY97" s="207"/>
      <c r="MAZ97" s="207"/>
      <c r="MBA97" s="207"/>
      <c r="MBB97" s="207"/>
      <c r="MBC97" s="207"/>
      <c r="MBD97" s="207"/>
      <c r="MBE97" s="207"/>
      <c r="MBF97" s="207"/>
      <c r="MBG97" s="207"/>
      <c r="MBH97" s="207"/>
      <c r="MBI97" s="207"/>
      <c r="MBJ97" s="207"/>
      <c r="MBK97" s="207"/>
      <c r="MBL97" s="207"/>
      <c r="MBM97" s="207"/>
      <c r="MBN97" s="207"/>
      <c r="MBO97" s="207"/>
      <c r="MBP97" s="207"/>
      <c r="MBQ97" s="207"/>
      <c r="MBR97" s="207"/>
      <c r="MBS97" s="207"/>
      <c r="MBT97" s="207"/>
      <c r="MBU97" s="207"/>
      <c r="MBV97" s="207"/>
      <c r="MBW97" s="207"/>
      <c r="MBX97" s="207"/>
      <c r="MBY97" s="207"/>
      <c r="MBZ97" s="207"/>
      <c r="MCA97" s="207"/>
      <c r="MCB97" s="207"/>
      <c r="MCC97" s="207"/>
      <c r="MCD97" s="207"/>
      <c r="MCE97" s="207"/>
      <c r="MCF97" s="207"/>
      <c r="MCG97" s="207"/>
      <c r="MCH97" s="207"/>
      <c r="MCI97" s="207"/>
      <c r="MCJ97" s="207"/>
      <c r="MCK97" s="207"/>
      <c r="MCL97" s="207"/>
      <c r="MCM97" s="207"/>
      <c r="MCN97" s="207"/>
      <c r="MCO97" s="207"/>
      <c r="MCP97" s="207"/>
      <c r="MCQ97" s="207"/>
      <c r="MCR97" s="207"/>
      <c r="MCS97" s="207"/>
      <c r="MCT97" s="207"/>
      <c r="MCU97" s="207"/>
      <c r="MCV97" s="207"/>
      <c r="MCW97" s="207"/>
      <c r="MCX97" s="207"/>
      <c r="MCY97" s="207"/>
      <c r="MCZ97" s="207"/>
      <c r="MDA97" s="207"/>
      <c r="MDB97" s="207"/>
      <c r="MDC97" s="207"/>
      <c r="MDD97" s="207"/>
      <c r="MDE97" s="207"/>
      <c r="MDF97" s="207"/>
      <c r="MDG97" s="207"/>
      <c r="MDH97" s="207"/>
      <c r="MDI97" s="207"/>
      <c r="MDJ97" s="207"/>
      <c r="MDK97" s="207"/>
      <c r="MDL97" s="207"/>
      <c r="MDM97" s="207"/>
      <c r="MDN97" s="207"/>
      <c r="MDO97" s="207"/>
      <c r="MDP97" s="207"/>
      <c r="MDQ97" s="207"/>
      <c r="MDR97" s="207"/>
      <c r="MDS97" s="207"/>
      <c r="MDT97" s="207"/>
      <c r="MDU97" s="207"/>
      <c r="MDV97" s="207"/>
      <c r="MDW97" s="207"/>
      <c r="MDX97" s="207"/>
      <c r="MDY97" s="207"/>
      <c r="MDZ97" s="207"/>
      <c r="MEA97" s="207"/>
      <c r="MEB97" s="207"/>
      <c r="MEC97" s="207"/>
      <c r="MED97" s="207"/>
      <c r="MEE97" s="207"/>
      <c r="MEF97" s="207"/>
      <c r="MEG97" s="207"/>
      <c r="MEH97" s="207"/>
      <c r="MEI97" s="207"/>
      <c r="MEJ97" s="207"/>
      <c r="MEK97" s="207"/>
      <c r="MEL97" s="207"/>
      <c r="MEM97" s="207"/>
      <c r="MEN97" s="207"/>
      <c r="MEO97" s="207"/>
      <c r="MEP97" s="207"/>
      <c r="MEQ97" s="207"/>
      <c r="MER97" s="207"/>
      <c r="MES97" s="207"/>
      <c r="MET97" s="207"/>
      <c r="MEU97" s="207"/>
      <c r="MEV97" s="207"/>
      <c r="MEW97" s="207"/>
      <c r="MEX97" s="207"/>
      <c r="MEY97" s="207"/>
      <c r="MEZ97" s="207"/>
      <c r="MFA97" s="207"/>
      <c r="MFB97" s="207"/>
      <c r="MFC97" s="207"/>
      <c r="MFD97" s="207"/>
      <c r="MFE97" s="207"/>
      <c r="MFF97" s="207"/>
      <c r="MFG97" s="207"/>
      <c r="MFH97" s="207"/>
      <c r="MFI97" s="207"/>
      <c r="MFJ97" s="207"/>
      <c r="MFK97" s="207"/>
      <c r="MFL97" s="207"/>
      <c r="MFM97" s="207"/>
      <c r="MFN97" s="207"/>
      <c r="MFO97" s="207"/>
      <c r="MFP97" s="207"/>
      <c r="MFQ97" s="207"/>
      <c r="MFR97" s="207"/>
      <c r="MFS97" s="207"/>
      <c r="MFT97" s="207"/>
      <c r="MFU97" s="207"/>
      <c r="MFV97" s="207"/>
      <c r="MFW97" s="207"/>
      <c r="MFX97" s="207"/>
      <c r="MFY97" s="207"/>
      <c r="MFZ97" s="207"/>
      <c r="MGA97" s="207"/>
      <c r="MGB97" s="207"/>
      <c r="MGC97" s="207"/>
      <c r="MGD97" s="207"/>
      <c r="MGE97" s="207"/>
      <c r="MGF97" s="207"/>
      <c r="MGG97" s="207"/>
      <c r="MGH97" s="207"/>
      <c r="MGI97" s="207"/>
      <c r="MGJ97" s="207"/>
      <c r="MGK97" s="207"/>
      <c r="MGL97" s="207"/>
      <c r="MGM97" s="207"/>
      <c r="MGN97" s="207"/>
      <c r="MGO97" s="207"/>
      <c r="MGP97" s="207"/>
      <c r="MGQ97" s="207"/>
      <c r="MGR97" s="207"/>
      <c r="MGS97" s="207"/>
      <c r="MGT97" s="207"/>
      <c r="MGU97" s="207"/>
      <c r="MGV97" s="207"/>
      <c r="MGW97" s="207"/>
      <c r="MGX97" s="207"/>
      <c r="MGY97" s="207"/>
      <c r="MGZ97" s="207"/>
      <c r="MHA97" s="207"/>
      <c r="MHB97" s="207"/>
      <c r="MHC97" s="207"/>
      <c r="MHD97" s="207"/>
      <c r="MHE97" s="207"/>
      <c r="MHF97" s="207"/>
      <c r="MHG97" s="207"/>
      <c r="MHH97" s="207"/>
      <c r="MHI97" s="207"/>
      <c r="MHJ97" s="207"/>
      <c r="MHK97" s="207"/>
      <c r="MHL97" s="207"/>
      <c r="MHM97" s="207"/>
      <c r="MHN97" s="207"/>
      <c r="MHO97" s="207"/>
      <c r="MHP97" s="207"/>
      <c r="MHQ97" s="207"/>
      <c r="MHR97" s="207"/>
      <c r="MHS97" s="207"/>
      <c r="MHT97" s="207"/>
      <c r="MHU97" s="207"/>
      <c r="MHV97" s="207"/>
      <c r="MHW97" s="207"/>
      <c r="MHX97" s="207"/>
      <c r="MHY97" s="207"/>
      <c r="MHZ97" s="207"/>
      <c r="MIA97" s="207"/>
      <c r="MIB97" s="207"/>
      <c r="MIC97" s="207"/>
      <c r="MID97" s="207"/>
      <c r="MIE97" s="207"/>
      <c r="MIF97" s="207"/>
      <c r="MIG97" s="207"/>
      <c r="MIH97" s="207"/>
      <c r="MII97" s="207"/>
      <c r="MIJ97" s="207"/>
      <c r="MIK97" s="207"/>
      <c r="MIL97" s="207"/>
      <c r="MIM97" s="207"/>
      <c r="MIN97" s="207"/>
      <c r="MIO97" s="207"/>
      <c r="MIP97" s="207"/>
      <c r="MIQ97" s="207"/>
      <c r="MIR97" s="207"/>
      <c r="MIS97" s="207"/>
      <c r="MIT97" s="207"/>
      <c r="MIU97" s="207"/>
      <c r="MIV97" s="207"/>
      <c r="MIW97" s="207"/>
      <c r="MIX97" s="207"/>
      <c r="MIY97" s="207"/>
      <c r="MIZ97" s="207"/>
      <c r="MJA97" s="207"/>
      <c r="MJB97" s="207"/>
      <c r="MJC97" s="207"/>
      <c r="MJD97" s="207"/>
      <c r="MJE97" s="207"/>
      <c r="MJF97" s="207"/>
      <c r="MJG97" s="207"/>
      <c r="MJH97" s="207"/>
      <c r="MJI97" s="207"/>
      <c r="MJJ97" s="207"/>
      <c r="MJK97" s="207"/>
      <c r="MJL97" s="207"/>
      <c r="MJM97" s="207"/>
      <c r="MJN97" s="207"/>
      <c r="MJO97" s="207"/>
      <c r="MJP97" s="207"/>
      <c r="MJQ97" s="207"/>
      <c r="MJR97" s="207"/>
      <c r="MJS97" s="207"/>
      <c r="MJT97" s="207"/>
      <c r="MJU97" s="207"/>
      <c r="MJV97" s="207"/>
      <c r="MJW97" s="207"/>
      <c r="MJX97" s="207"/>
      <c r="MJY97" s="207"/>
      <c r="MJZ97" s="207"/>
      <c r="MKA97" s="207"/>
      <c r="MKB97" s="207"/>
      <c r="MKC97" s="207"/>
      <c r="MKD97" s="207"/>
      <c r="MKE97" s="207"/>
      <c r="MKF97" s="207"/>
      <c r="MKG97" s="207"/>
      <c r="MKH97" s="207"/>
      <c r="MKI97" s="207"/>
      <c r="MKJ97" s="207"/>
      <c r="MKK97" s="207"/>
      <c r="MKL97" s="207"/>
      <c r="MKM97" s="207"/>
      <c r="MKN97" s="207"/>
      <c r="MKO97" s="207"/>
      <c r="MKP97" s="207"/>
      <c r="MKQ97" s="207"/>
      <c r="MKR97" s="207"/>
      <c r="MKS97" s="207"/>
      <c r="MKT97" s="207"/>
      <c r="MKU97" s="207"/>
      <c r="MKV97" s="207"/>
      <c r="MKW97" s="207"/>
      <c r="MKX97" s="207"/>
      <c r="MKY97" s="207"/>
      <c r="MKZ97" s="207"/>
      <c r="MLA97" s="207"/>
      <c r="MLB97" s="207"/>
      <c r="MLC97" s="207"/>
      <c r="MLD97" s="207"/>
      <c r="MLE97" s="207"/>
      <c r="MLF97" s="207"/>
      <c r="MLG97" s="207"/>
      <c r="MLH97" s="207"/>
      <c r="MLI97" s="207"/>
      <c r="MLJ97" s="207"/>
      <c r="MLK97" s="207"/>
      <c r="MLL97" s="207"/>
      <c r="MLM97" s="207"/>
      <c r="MLN97" s="207"/>
      <c r="MLO97" s="207"/>
      <c r="MLP97" s="207"/>
      <c r="MLQ97" s="207"/>
      <c r="MLR97" s="207"/>
      <c r="MLS97" s="207"/>
      <c r="MLT97" s="207"/>
      <c r="MLU97" s="207"/>
      <c r="MLV97" s="207"/>
      <c r="MLW97" s="207"/>
      <c r="MLX97" s="207"/>
      <c r="MLY97" s="207"/>
      <c r="MLZ97" s="207"/>
      <c r="MMA97" s="207"/>
      <c r="MMB97" s="207"/>
      <c r="MMC97" s="207"/>
      <c r="MMD97" s="207"/>
      <c r="MME97" s="207"/>
      <c r="MMF97" s="207"/>
      <c r="MMG97" s="207"/>
      <c r="MMH97" s="207"/>
      <c r="MMI97" s="207"/>
      <c r="MMJ97" s="207"/>
      <c r="MMK97" s="207"/>
      <c r="MML97" s="207"/>
      <c r="MMM97" s="207"/>
      <c r="MMN97" s="207"/>
      <c r="MMO97" s="207"/>
      <c r="MMP97" s="207"/>
      <c r="MMQ97" s="207"/>
      <c r="MMR97" s="207"/>
      <c r="MMS97" s="207"/>
      <c r="MMT97" s="207"/>
      <c r="MMU97" s="207"/>
      <c r="MMV97" s="207"/>
      <c r="MMW97" s="207"/>
      <c r="MMX97" s="207"/>
      <c r="MMY97" s="207"/>
      <c r="MMZ97" s="207"/>
      <c r="MNA97" s="207"/>
      <c r="MNB97" s="207"/>
      <c r="MNC97" s="207"/>
      <c r="MND97" s="207"/>
      <c r="MNE97" s="207"/>
      <c r="MNF97" s="207"/>
      <c r="MNG97" s="207"/>
      <c r="MNH97" s="207"/>
      <c r="MNI97" s="207"/>
      <c r="MNJ97" s="207"/>
      <c r="MNK97" s="207"/>
      <c r="MNL97" s="207"/>
      <c r="MNM97" s="207"/>
      <c r="MNN97" s="207"/>
      <c r="MNO97" s="207"/>
      <c r="MNP97" s="207"/>
      <c r="MNQ97" s="207"/>
      <c r="MNR97" s="207"/>
      <c r="MNS97" s="207"/>
      <c r="MNT97" s="207"/>
      <c r="MNU97" s="207"/>
      <c r="MNV97" s="207"/>
      <c r="MNW97" s="207"/>
      <c r="MNX97" s="207"/>
      <c r="MNY97" s="207"/>
      <c r="MNZ97" s="207"/>
      <c r="MOA97" s="207"/>
      <c r="MOB97" s="207"/>
      <c r="MOC97" s="207"/>
      <c r="MOD97" s="207"/>
      <c r="MOE97" s="207"/>
      <c r="MOF97" s="207"/>
      <c r="MOG97" s="207"/>
      <c r="MOH97" s="207"/>
      <c r="MOI97" s="207"/>
      <c r="MOJ97" s="207"/>
      <c r="MOK97" s="207"/>
      <c r="MOL97" s="207"/>
      <c r="MOM97" s="207"/>
      <c r="MON97" s="207"/>
      <c r="MOO97" s="207"/>
      <c r="MOP97" s="207"/>
      <c r="MOQ97" s="207"/>
      <c r="MOR97" s="207"/>
      <c r="MOS97" s="207"/>
      <c r="MOT97" s="207"/>
      <c r="MOU97" s="207"/>
      <c r="MOV97" s="207"/>
      <c r="MOW97" s="207"/>
      <c r="MOX97" s="207"/>
      <c r="MOY97" s="207"/>
      <c r="MOZ97" s="207"/>
      <c r="MPA97" s="207"/>
      <c r="MPB97" s="207"/>
      <c r="MPC97" s="207"/>
      <c r="MPD97" s="207"/>
      <c r="MPE97" s="207"/>
      <c r="MPF97" s="207"/>
      <c r="MPG97" s="207"/>
      <c r="MPH97" s="207"/>
      <c r="MPI97" s="207"/>
      <c r="MPJ97" s="207"/>
      <c r="MPK97" s="207"/>
      <c r="MPL97" s="207"/>
      <c r="MPM97" s="207"/>
      <c r="MPN97" s="207"/>
      <c r="MPO97" s="207"/>
      <c r="MPP97" s="207"/>
      <c r="MPQ97" s="207"/>
      <c r="MPR97" s="207"/>
      <c r="MPS97" s="207"/>
      <c r="MPT97" s="207"/>
      <c r="MPU97" s="207"/>
      <c r="MPV97" s="207"/>
      <c r="MPW97" s="207"/>
      <c r="MPX97" s="207"/>
      <c r="MPY97" s="207"/>
      <c r="MPZ97" s="207"/>
      <c r="MQA97" s="207"/>
      <c r="MQB97" s="207"/>
      <c r="MQC97" s="207"/>
      <c r="MQD97" s="207"/>
      <c r="MQE97" s="207"/>
      <c r="MQF97" s="207"/>
      <c r="MQG97" s="207"/>
      <c r="MQH97" s="207"/>
      <c r="MQI97" s="207"/>
      <c r="MQJ97" s="207"/>
      <c r="MQK97" s="207"/>
      <c r="MQL97" s="207"/>
      <c r="MQM97" s="207"/>
      <c r="MQN97" s="207"/>
      <c r="MQO97" s="207"/>
      <c r="MQP97" s="207"/>
      <c r="MQQ97" s="207"/>
      <c r="MQR97" s="207"/>
      <c r="MQS97" s="207"/>
      <c r="MQT97" s="207"/>
      <c r="MQU97" s="207"/>
      <c r="MQV97" s="207"/>
      <c r="MQW97" s="207"/>
      <c r="MQX97" s="207"/>
      <c r="MQY97" s="207"/>
      <c r="MQZ97" s="207"/>
      <c r="MRA97" s="207"/>
      <c r="MRB97" s="207"/>
      <c r="MRC97" s="207"/>
      <c r="MRD97" s="207"/>
      <c r="MRE97" s="207"/>
      <c r="MRF97" s="207"/>
      <c r="MRG97" s="207"/>
      <c r="MRH97" s="207"/>
      <c r="MRI97" s="207"/>
      <c r="MRJ97" s="207"/>
      <c r="MRK97" s="207"/>
      <c r="MRL97" s="207"/>
      <c r="MRM97" s="207"/>
      <c r="MRN97" s="207"/>
      <c r="MRO97" s="207"/>
      <c r="MRP97" s="207"/>
      <c r="MRQ97" s="207"/>
      <c r="MRR97" s="207"/>
      <c r="MRS97" s="207"/>
      <c r="MRT97" s="207"/>
      <c r="MRU97" s="207"/>
      <c r="MRV97" s="207"/>
      <c r="MRW97" s="207"/>
      <c r="MRX97" s="207"/>
      <c r="MRY97" s="207"/>
      <c r="MRZ97" s="207"/>
      <c r="MSA97" s="207"/>
      <c r="MSB97" s="207"/>
      <c r="MSC97" s="207"/>
      <c r="MSD97" s="207"/>
      <c r="MSE97" s="207"/>
      <c r="MSF97" s="207"/>
      <c r="MSG97" s="207"/>
      <c r="MSH97" s="207"/>
      <c r="MSI97" s="207"/>
      <c r="MSJ97" s="207"/>
      <c r="MSK97" s="207"/>
      <c r="MSL97" s="207"/>
      <c r="MSM97" s="207"/>
      <c r="MSN97" s="207"/>
      <c r="MSO97" s="207"/>
      <c r="MSP97" s="207"/>
      <c r="MSQ97" s="207"/>
      <c r="MSR97" s="207"/>
      <c r="MSS97" s="207"/>
      <c r="MST97" s="207"/>
      <c r="MSU97" s="207"/>
      <c r="MSV97" s="207"/>
      <c r="MSW97" s="207"/>
      <c r="MSX97" s="207"/>
      <c r="MSY97" s="207"/>
      <c r="MSZ97" s="207"/>
      <c r="MTA97" s="207"/>
      <c r="MTB97" s="207"/>
      <c r="MTC97" s="207"/>
      <c r="MTD97" s="207"/>
      <c r="MTE97" s="207"/>
      <c r="MTF97" s="207"/>
      <c r="MTG97" s="207"/>
      <c r="MTH97" s="207"/>
      <c r="MTI97" s="207"/>
      <c r="MTJ97" s="207"/>
      <c r="MTK97" s="207"/>
      <c r="MTL97" s="207"/>
      <c r="MTM97" s="207"/>
      <c r="MTN97" s="207"/>
      <c r="MTO97" s="207"/>
      <c r="MTP97" s="207"/>
      <c r="MTQ97" s="207"/>
      <c r="MTR97" s="207"/>
      <c r="MTS97" s="207"/>
      <c r="MTT97" s="207"/>
      <c r="MTU97" s="207"/>
      <c r="MTV97" s="207"/>
      <c r="MTW97" s="207"/>
      <c r="MTX97" s="207"/>
      <c r="MTY97" s="207"/>
      <c r="MTZ97" s="207"/>
      <c r="MUA97" s="207"/>
      <c r="MUB97" s="207"/>
      <c r="MUC97" s="207"/>
      <c r="MUD97" s="207"/>
      <c r="MUE97" s="207"/>
      <c r="MUF97" s="207"/>
      <c r="MUG97" s="207"/>
      <c r="MUH97" s="207"/>
      <c r="MUI97" s="207"/>
      <c r="MUJ97" s="207"/>
      <c r="MUK97" s="207"/>
      <c r="MUL97" s="207"/>
      <c r="MUM97" s="207"/>
      <c r="MUN97" s="207"/>
      <c r="MUO97" s="207"/>
      <c r="MUP97" s="207"/>
      <c r="MUQ97" s="207"/>
      <c r="MUR97" s="207"/>
      <c r="MUS97" s="207"/>
      <c r="MUT97" s="207"/>
      <c r="MUU97" s="207"/>
      <c r="MUV97" s="207"/>
      <c r="MUW97" s="207"/>
      <c r="MUX97" s="207"/>
      <c r="MUY97" s="207"/>
      <c r="MUZ97" s="207"/>
      <c r="MVA97" s="207"/>
      <c r="MVB97" s="207"/>
      <c r="MVC97" s="207"/>
      <c r="MVD97" s="207"/>
      <c r="MVE97" s="207"/>
      <c r="MVF97" s="207"/>
      <c r="MVG97" s="207"/>
      <c r="MVH97" s="207"/>
      <c r="MVI97" s="207"/>
      <c r="MVJ97" s="207"/>
      <c r="MVK97" s="207"/>
      <c r="MVL97" s="207"/>
      <c r="MVM97" s="207"/>
      <c r="MVN97" s="207"/>
      <c r="MVO97" s="207"/>
      <c r="MVP97" s="207"/>
      <c r="MVQ97" s="207"/>
      <c r="MVR97" s="207"/>
      <c r="MVS97" s="207"/>
      <c r="MVT97" s="207"/>
      <c r="MVU97" s="207"/>
      <c r="MVV97" s="207"/>
      <c r="MVW97" s="207"/>
      <c r="MVX97" s="207"/>
      <c r="MVY97" s="207"/>
      <c r="MVZ97" s="207"/>
      <c r="MWA97" s="207"/>
      <c r="MWB97" s="207"/>
      <c r="MWC97" s="207"/>
      <c r="MWD97" s="207"/>
      <c r="MWE97" s="207"/>
      <c r="MWF97" s="207"/>
      <c r="MWG97" s="207"/>
      <c r="MWH97" s="207"/>
      <c r="MWI97" s="207"/>
      <c r="MWJ97" s="207"/>
      <c r="MWK97" s="207"/>
      <c r="MWL97" s="207"/>
      <c r="MWM97" s="207"/>
      <c r="MWN97" s="207"/>
      <c r="MWO97" s="207"/>
      <c r="MWP97" s="207"/>
      <c r="MWQ97" s="207"/>
      <c r="MWR97" s="207"/>
      <c r="MWS97" s="207"/>
      <c r="MWT97" s="207"/>
      <c r="MWU97" s="207"/>
      <c r="MWV97" s="207"/>
      <c r="MWW97" s="207"/>
      <c r="MWX97" s="207"/>
      <c r="MWY97" s="207"/>
      <c r="MWZ97" s="207"/>
      <c r="MXA97" s="207"/>
      <c r="MXB97" s="207"/>
      <c r="MXC97" s="207"/>
      <c r="MXD97" s="207"/>
      <c r="MXE97" s="207"/>
      <c r="MXF97" s="207"/>
      <c r="MXG97" s="207"/>
      <c r="MXH97" s="207"/>
      <c r="MXI97" s="207"/>
      <c r="MXJ97" s="207"/>
      <c r="MXK97" s="207"/>
      <c r="MXL97" s="207"/>
      <c r="MXM97" s="207"/>
      <c r="MXN97" s="207"/>
      <c r="MXO97" s="207"/>
      <c r="MXP97" s="207"/>
      <c r="MXQ97" s="207"/>
      <c r="MXR97" s="207"/>
      <c r="MXS97" s="207"/>
      <c r="MXT97" s="207"/>
      <c r="MXU97" s="207"/>
      <c r="MXV97" s="207"/>
      <c r="MXW97" s="207"/>
      <c r="MXX97" s="207"/>
      <c r="MXY97" s="207"/>
      <c r="MXZ97" s="207"/>
      <c r="MYA97" s="207"/>
      <c r="MYB97" s="207"/>
      <c r="MYC97" s="207"/>
      <c r="MYD97" s="207"/>
      <c r="MYE97" s="207"/>
      <c r="MYF97" s="207"/>
      <c r="MYG97" s="207"/>
      <c r="MYH97" s="207"/>
      <c r="MYI97" s="207"/>
      <c r="MYJ97" s="207"/>
      <c r="MYK97" s="207"/>
      <c r="MYL97" s="207"/>
      <c r="MYM97" s="207"/>
      <c r="MYN97" s="207"/>
      <c r="MYO97" s="207"/>
      <c r="MYP97" s="207"/>
      <c r="MYQ97" s="207"/>
      <c r="MYR97" s="207"/>
      <c r="MYS97" s="207"/>
      <c r="MYT97" s="207"/>
      <c r="MYU97" s="207"/>
      <c r="MYV97" s="207"/>
      <c r="MYW97" s="207"/>
      <c r="MYX97" s="207"/>
      <c r="MYY97" s="207"/>
      <c r="MYZ97" s="207"/>
      <c r="MZA97" s="207"/>
      <c r="MZB97" s="207"/>
      <c r="MZC97" s="207"/>
      <c r="MZD97" s="207"/>
      <c r="MZE97" s="207"/>
      <c r="MZF97" s="207"/>
      <c r="MZG97" s="207"/>
      <c r="MZH97" s="207"/>
      <c r="MZI97" s="207"/>
      <c r="MZJ97" s="207"/>
      <c r="MZK97" s="207"/>
      <c r="MZL97" s="207"/>
      <c r="MZM97" s="207"/>
      <c r="MZN97" s="207"/>
      <c r="MZO97" s="207"/>
      <c r="MZP97" s="207"/>
      <c r="MZQ97" s="207"/>
      <c r="MZR97" s="207"/>
      <c r="MZS97" s="207"/>
      <c r="MZT97" s="207"/>
      <c r="MZU97" s="207"/>
      <c r="MZV97" s="207"/>
      <c r="MZW97" s="207"/>
      <c r="MZX97" s="207"/>
      <c r="MZY97" s="207"/>
      <c r="MZZ97" s="207"/>
      <c r="NAA97" s="207"/>
      <c r="NAB97" s="207"/>
      <c r="NAC97" s="207"/>
      <c r="NAD97" s="207"/>
      <c r="NAE97" s="207"/>
      <c r="NAF97" s="207"/>
      <c r="NAG97" s="207"/>
      <c r="NAH97" s="207"/>
      <c r="NAI97" s="207"/>
      <c r="NAJ97" s="207"/>
      <c r="NAK97" s="207"/>
      <c r="NAL97" s="207"/>
      <c r="NAM97" s="207"/>
      <c r="NAN97" s="207"/>
      <c r="NAO97" s="207"/>
      <c r="NAP97" s="207"/>
      <c r="NAQ97" s="207"/>
      <c r="NAR97" s="207"/>
      <c r="NAS97" s="207"/>
      <c r="NAT97" s="207"/>
      <c r="NAU97" s="207"/>
      <c r="NAV97" s="207"/>
      <c r="NAW97" s="207"/>
      <c r="NAX97" s="207"/>
      <c r="NAY97" s="207"/>
      <c r="NAZ97" s="207"/>
      <c r="NBA97" s="207"/>
      <c r="NBB97" s="207"/>
      <c r="NBC97" s="207"/>
      <c r="NBD97" s="207"/>
      <c r="NBE97" s="207"/>
      <c r="NBF97" s="207"/>
      <c r="NBG97" s="207"/>
      <c r="NBH97" s="207"/>
      <c r="NBI97" s="207"/>
      <c r="NBJ97" s="207"/>
      <c r="NBK97" s="207"/>
      <c r="NBL97" s="207"/>
      <c r="NBM97" s="207"/>
      <c r="NBN97" s="207"/>
      <c r="NBO97" s="207"/>
      <c r="NBP97" s="207"/>
      <c r="NBQ97" s="207"/>
      <c r="NBR97" s="207"/>
      <c r="NBS97" s="207"/>
      <c r="NBT97" s="207"/>
      <c r="NBU97" s="207"/>
      <c r="NBV97" s="207"/>
      <c r="NBW97" s="207"/>
      <c r="NBX97" s="207"/>
      <c r="NBY97" s="207"/>
      <c r="NBZ97" s="207"/>
      <c r="NCA97" s="207"/>
      <c r="NCB97" s="207"/>
      <c r="NCC97" s="207"/>
      <c r="NCD97" s="207"/>
      <c r="NCE97" s="207"/>
      <c r="NCF97" s="207"/>
      <c r="NCG97" s="207"/>
      <c r="NCH97" s="207"/>
      <c r="NCI97" s="207"/>
      <c r="NCJ97" s="207"/>
      <c r="NCK97" s="207"/>
      <c r="NCL97" s="207"/>
      <c r="NCM97" s="207"/>
      <c r="NCN97" s="207"/>
      <c r="NCO97" s="207"/>
      <c r="NCP97" s="207"/>
      <c r="NCQ97" s="207"/>
      <c r="NCR97" s="207"/>
      <c r="NCS97" s="207"/>
      <c r="NCT97" s="207"/>
      <c r="NCU97" s="207"/>
      <c r="NCV97" s="207"/>
      <c r="NCW97" s="207"/>
      <c r="NCX97" s="207"/>
      <c r="NCY97" s="207"/>
      <c r="NCZ97" s="207"/>
      <c r="NDA97" s="207"/>
      <c r="NDB97" s="207"/>
      <c r="NDC97" s="207"/>
      <c r="NDD97" s="207"/>
      <c r="NDE97" s="207"/>
      <c r="NDF97" s="207"/>
      <c r="NDG97" s="207"/>
      <c r="NDH97" s="207"/>
      <c r="NDI97" s="207"/>
      <c r="NDJ97" s="207"/>
      <c r="NDK97" s="207"/>
      <c r="NDL97" s="207"/>
      <c r="NDM97" s="207"/>
      <c r="NDN97" s="207"/>
      <c r="NDO97" s="207"/>
      <c r="NDP97" s="207"/>
      <c r="NDQ97" s="207"/>
      <c r="NDR97" s="207"/>
      <c r="NDS97" s="207"/>
      <c r="NDT97" s="207"/>
      <c r="NDU97" s="207"/>
      <c r="NDV97" s="207"/>
      <c r="NDW97" s="207"/>
      <c r="NDX97" s="207"/>
      <c r="NDY97" s="207"/>
      <c r="NDZ97" s="207"/>
      <c r="NEA97" s="207"/>
      <c r="NEB97" s="207"/>
      <c r="NEC97" s="207"/>
      <c r="NED97" s="207"/>
      <c r="NEE97" s="207"/>
      <c r="NEF97" s="207"/>
      <c r="NEG97" s="207"/>
      <c r="NEH97" s="207"/>
      <c r="NEI97" s="207"/>
      <c r="NEJ97" s="207"/>
      <c r="NEK97" s="207"/>
      <c r="NEL97" s="207"/>
      <c r="NEM97" s="207"/>
      <c r="NEN97" s="207"/>
      <c r="NEO97" s="207"/>
      <c r="NEP97" s="207"/>
      <c r="NEQ97" s="207"/>
      <c r="NER97" s="207"/>
      <c r="NES97" s="207"/>
      <c r="NET97" s="207"/>
      <c r="NEU97" s="207"/>
      <c r="NEV97" s="207"/>
      <c r="NEW97" s="207"/>
      <c r="NEX97" s="207"/>
      <c r="NEY97" s="207"/>
      <c r="NEZ97" s="207"/>
      <c r="NFA97" s="207"/>
      <c r="NFB97" s="207"/>
      <c r="NFC97" s="207"/>
      <c r="NFD97" s="207"/>
      <c r="NFE97" s="207"/>
      <c r="NFF97" s="207"/>
      <c r="NFG97" s="207"/>
      <c r="NFH97" s="207"/>
      <c r="NFI97" s="207"/>
      <c r="NFJ97" s="207"/>
      <c r="NFK97" s="207"/>
      <c r="NFL97" s="207"/>
      <c r="NFM97" s="207"/>
      <c r="NFN97" s="207"/>
      <c r="NFO97" s="207"/>
      <c r="NFP97" s="207"/>
      <c r="NFQ97" s="207"/>
      <c r="NFR97" s="207"/>
      <c r="NFS97" s="207"/>
      <c r="NFT97" s="207"/>
      <c r="NFU97" s="207"/>
      <c r="NFV97" s="207"/>
      <c r="NFW97" s="207"/>
      <c r="NFX97" s="207"/>
      <c r="NFY97" s="207"/>
      <c r="NFZ97" s="207"/>
      <c r="NGA97" s="207"/>
      <c r="NGB97" s="207"/>
      <c r="NGC97" s="207"/>
      <c r="NGD97" s="207"/>
      <c r="NGE97" s="207"/>
      <c r="NGF97" s="207"/>
      <c r="NGG97" s="207"/>
      <c r="NGH97" s="207"/>
      <c r="NGI97" s="207"/>
      <c r="NGJ97" s="207"/>
      <c r="NGK97" s="207"/>
      <c r="NGL97" s="207"/>
      <c r="NGM97" s="207"/>
      <c r="NGN97" s="207"/>
      <c r="NGO97" s="207"/>
      <c r="NGP97" s="207"/>
      <c r="NGQ97" s="207"/>
      <c r="NGR97" s="207"/>
      <c r="NGS97" s="207"/>
      <c r="NGT97" s="207"/>
      <c r="NGU97" s="207"/>
      <c r="NGV97" s="207"/>
      <c r="NGW97" s="207"/>
      <c r="NGX97" s="207"/>
      <c r="NGY97" s="207"/>
      <c r="NGZ97" s="207"/>
      <c r="NHA97" s="207"/>
      <c r="NHB97" s="207"/>
      <c r="NHC97" s="207"/>
      <c r="NHD97" s="207"/>
      <c r="NHE97" s="207"/>
      <c r="NHF97" s="207"/>
      <c r="NHG97" s="207"/>
      <c r="NHH97" s="207"/>
      <c r="NHI97" s="207"/>
      <c r="NHJ97" s="207"/>
      <c r="NHK97" s="207"/>
      <c r="NHL97" s="207"/>
      <c r="NHM97" s="207"/>
      <c r="NHN97" s="207"/>
      <c r="NHO97" s="207"/>
      <c r="NHP97" s="207"/>
      <c r="NHQ97" s="207"/>
      <c r="NHR97" s="207"/>
      <c r="NHS97" s="207"/>
      <c r="NHT97" s="207"/>
      <c r="NHU97" s="207"/>
      <c r="NHV97" s="207"/>
      <c r="NHW97" s="207"/>
      <c r="NHX97" s="207"/>
      <c r="NHY97" s="207"/>
      <c r="NHZ97" s="207"/>
      <c r="NIA97" s="207"/>
      <c r="NIB97" s="207"/>
      <c r="NIC97" s="207"/>
      <c r="NID97" s="207"/>
      <c r="NIE97" s="207"/>
      <c r="NIF97" s="207"/>
      <c r="NIG97" s="207"/>
      <c r="NIH97" s="207"/>
      <c r="NII97" s="207"/>
      <c r="NIJ97" s="207"/>
      <c r="NIK97" s="207"/>
      <c r="NIL97" s="207"/>
      <c r="NIM97" s="207"/>
      <c r="NIN97" s="207"/>
      <c r="NIO97" s="207"/>
      <c r="NIP97" s="207"/>
      <c r="NIQ97" s="207"/>
      <c r="NIR97" s="207"/>
      <c r="NIS97" s="207"/>
      <c r="NIT97" s="207"/>
      <c r="NIU97" s="207"/>
      <c r="NIV97" s="207"/>
      <c r="NIW97" s="207"/>
      <c r="NIX97" s="207"/>
      <c r="NIY97" s="207"/>
      <c r="NIZ97" s="207"/>
      <c r="NJA97" s="207"/>
      <c r="NJB97" s="207"/>
      <c r="NJC97" s="207"/>
      <c r="NJD97" s="207"/>
      <c r="NJE97" s="207"/>
      <c r="NJF97" s="207"/>
      <c r="NJG97" s="207"/>
      <c r="NJH97" s="207"/>
      <c r="NJI97" s="207"/>
      <c r="NJJ97" s="207"/>
      <c r="NJK97" s="207"/>
      <c r="NJL97" s="207"/>
      <c r="NJM97" s="207"/>
      <c r="NJN97" s="207"/>
      <c r="NJO97" s="207"/>
      <c r="NJP97" s="207"/>
      <c r="NJQ97" s="207"/>
      <c r="NJR97" s="207"/>
      <c r="NJS97" s="207"/>
      <c r="NJT97" s="207"/>
      <c r="NJU97" s="207"/>
      <c r="NJV97" s="207"/>
      <c r="NJW97" s="207"/>
      <c r="NJX97" s="207"/>
      <c r="NJY97" s="207"/>
      <c r="NJZ97" s="207"/>
      <c r="NKA97" s="207"/>
      <c r="NKB97" s="207"/>
      <c r="NKC97" s="207"/>
      <c r="NKD97" s="207"/>
      <c r="NKE97" s="207"/>
      <c r="NKF97" s="207"/>
      <c r="NKG97" s="207"/>
      <c r="NKH97" s="207"/>
      <c r="NKI97" s="207"/>
      <c r="NKJ97" s="207"/>
      <c r="NKK97" s="207"/>
      <c r="NKL97" s="207"/>
      <c r="NKM97" s="207"/>
      <c r="NKN97" s="207"/>
      <c r="NKO97" s="207"/>
      <c r="NKP97" s="207"/>
      <c r="NKQ97" s="207"/>
      <c r="NKR97" s="207"/>
      <c r="NKS97" s="207"/>
      <c r="NKT97" s="207"/>
      <c r="NKU97" s="207"/>
      <c r="NKV97" s="207"/>
      <c r="NKW97" s="207"/>
      <c r="NKX97" s="207"/>
      <c r="NKY97" s="207"/>
      <c r="NKZ97" s="207"/>
      <c r="NLA97" s="207"/>
      <c r="NLB97" s="207"/>
      <c r="NLC97" s="207"/>
      <c r="NLD97" s="207"/>
      <c r="NLE97" s="207"/>
      <c r="NLF97" s="207"/>
      <c r="NLG97" s="207"/>
      <c r="NLH97" s="207"/>
      <c r="NLI97" s="207"/>
      <c r="NLJ97" s="207"/>
      <c r="NLK97" s="207"/>
      <c r="NLL97" s="207"/>
      <c r="NLM97" s="207"/>
      <c r="NLN97" s="207"/>
      <c r="NLO97" s="207"/>
      <c r="NLP97" s="207"/>
      <c r="NLQ97" s="207"/>
      <c r="NLR97" s="207"/>
      <c r="NLS97" s="207"/>
      <c r="NLT97" s="207"/>
      <c r="NLU97" s="207"/>
      <c r="NLV97" s="207"/>
      <c r="NLW97" s="207"/>
      <c r="NLX97" s="207"/>
      <c r="NLY97" s="207"/>
      <c r="NLZ97" s="207"/>
      <c r="NMA97" s="207"/>
      <c r="NMB97" s="207"/>
      <c r="NMC97" s="207"/>
      <c r="NMD97" s="207"/>
      <c r="NME97" s="207"/>
      <c r="NMF97" s="207"/>
      <c r="NMG97" s="207"/>
      <c r="NMH97" s="207"/>
      <c r="NMI97" s="207"/>
      <c r="NMJ97" s="207"/>
      <c r="NMK97" s="207"/>
      <c r="NML97" s="207"/>
      <c r="NMM97" s="207"/>
      <c r="NMN97" s="207"/>
      <c r="NMO97" s="207"/>
      <c r="NMP97" s="207"/>
      <c r="NMQ97" s="207"/>
      <c r="NMR97" s="207"/>
      <c r="NMS97" s="207"/>
      <c r="NMT97" s="207"/>
      <c r="NMU97" s="207"/>
      <c r="NMV97" s="207"/>
      <c r="NMW97" s="207"/>
      <c r="NMX97" s="207"/>
      <c r="NMY97" s="207"/>
      <c r="NMZ97" s="207"/>
      <c r="NNA97" s="207"/>
      <c r="NNB97" s="207"/>
      <c r="NNC97" s="207"/>
      <c r="NND97" s="207"/>
      <c r="NNE97" s="207"/>
      <c r="NNF97" s="207"/>
      <c r="NNG97" s="207"/>
      <c r="NNH97" s="207"/>
      <c r="NNI97" s="207"/>
      <c r="NNJ97" s="207"/>
      <c r="NNK97" s="207"/>
      <c r="NNL97" s="207"/>
      <c r="NNM97" s="207"/>
      <c r="NNN97" s="207"/>
      <c r="NNO97" s="207"/>
      <c r="NNP97" s="207"/>
      <c r="NNQ97" s="207"/>
      <c r="NNR97" s="207"/>
      <c r="NNS97" s="207"/>
      <c r="NNT97" s="207"/>
      <c r="NNU97" s="207"/>
      <c r="NNV97" s="207"/>
      <c r="NNW97" s="207"/>
      <c r="NNX97" s="207"/>
      <c r="NNY97" s="207"/>
      <c r="NNZ97" s="207"/>
      <c r="NOA97" s="207"/>
      <c r="NOB97" s="207"/>
      <c r="NOC97" s="207"/>
      <c r="NOD97" s="207"/>
      <c r="NOE97" s="207"/>
      <c r="NOF97" s="207"/>
      <c r="NOG97" s="207"/>
      <c r="NOH97" s="207"/>
      <c r="NOI97" s="207"/>
      <c r="NOJ97" s="207"/>
      <c r="NOK97" s="207"/>
      <c r="NOL97" s="207"/>
      <c r="NOM97" s="207"/>
      <c r="NON97" s="207"/>
      <c r="NOO97" s="207"/>
      <c r="NOP97" s="207"/>
      <c r="NOQ97" s="207"/>
      <c r="NOR97" s="207"/>
      <c r="NOS97" s="207"/>
      <c r="NOT97" s="207"/>
      <c r="NOU97" s="207"/>
      <c r="NOV97" s="207"/>
      <c r="NOW97" s="207"/>
      <c r="NOX97" s="207"/>
      <c r="NOY97" s="207"/>
      <c r="NOZ97" s="207"/>
      <c r="NPA97" s="207"/>
      <c r="NPB97" s="207"/>
      <c r="NPC97" s="207"/>
      <c r="NPD97" s="207"/>
      <c r="NPE97" s="207"/>
      <c r="NPF97" s="207"/>
      <c r="NPG97" s="207"/>
      <c r="NPH97" s="207"/>
      <c r="NPI97" s="207"/>
      <c r="NPJ97" s="207"/>
      <c r="NPK97" s="207"/>
      <c r="NPL97" s="207"/>
      <c r="NPM97" s="207"/>
      <c r="NPN97" s="207"/>
      <c r="NPO97" s="207"/>
      <c r="NPP97" s="207"/>
      <c r="NPQ97" s="207"/>
      <c r="NPR97" s="207"/>
      <c r="NPS97" s="207"/>
      <c r="NPT97" s="207"/>
      <c r="NPU97" s="207"/>
      <c r="NPV97" s="207"/>
      <c r="NPW97" s="207"/>
      <c r="NPX97" s="207"/>
      <c r="NPY97" s="207"/>
      <c r="NPZ97" s="207"/>
      <c r="NQA97" s="207"/>
      <c r="NQB97" s="207"/>
      <c r="NQC97" s="207"/>
      <c r="NQD97" s="207"/>
      <c r="NQE97" s="207"/>
      <c r="NQF97" s="207"/>
      <c r="NQG97" s="207"/>
      <c r="NQH97" s="207"/>
      <c r="NQI97" s="207"/>
      <c r="NQJ97" s="207"/>
      <c r="NQK97" s="207"/>
      <c r="NQL97" s="207"/>
      <c r="NQM97" s="207"/>
      <c r="NQN97" s="207"/>
      <c r="NQO97" s="207"/>
      <c r="NQP97" s="207"/>
      <c r="NQQ97" s="207"/>
      <c r="NQR97" s="207"/>
      <c r="NQS97" s="207"/>
      <c r="NQT97" s="207"/>
      <c r="NQU97" s="207"/>
      <c r="NQV97" s="207"/>
      <c r="NQW97" s="207"/>
      <c r="NQX97" s="207"/>
      <c r="NQY97" s="207"/>
      <c r="NQZ97" s="207"/>
      <c r="NRA97" s="207"/>
      <c r="NRB97" s="207"/>
      <c r="NRC97" s="207"/>
      <c r="NRD97" s="207"/>
      <c r="NRE97" s="207"/>
      <c r="NRF97" s="207"/>
      <c r="NRG97" s="207"/>
      <c r="NRH97" s="207"/>
      <c r="NRI97" s="207"/>
      <c r="NRJ97" s="207"/>
      <c r="NRK97" s="207"/>
      <c r="NRL97" s="207"/>
      <c r="NRM97" s="207"/>
      <c r="NRN97" s="207"/>
      <c r="NRO97" s="207"/>
      <c r="NRP97" s="207"/>
      <c r="NRQ97" s="207"/>
      <c r="NRR97" s="207"/>
      <c r="NRS97" s="207"/>
      <c r="NRT97" s="207"/>
      <c r="NRU97" s="207"/>
      <c r="NRV97" s="207"/>
      <c r="NRW97" s="207"/>
      <c r="NRX97" s="207"/>
      <c r="NRY97" s="207"/>
      <c r="NRZ97" s="207"/>
      <c r="NSA97" s="207"/>
      <c r="NSB97" s="207"/>
      <c r="NSC97" s="207"/>
      <c r="NSD97" s="207"/>
      <c r="NSE97" s="207"/>
      <c r="NSF97" s="207"/>
      <c r="NSG97" s="207"/>
      <c r="NSH97" s="207"/>
      <c r="NSI97" s="207"/>
      <c r="NSJ97" s="207"/>
      <c r="NSK97" s="207"/>
      <c r="NSL97" s="207"/>
      <c r="NSM97" s="207"/>
      <c r="NSN97" s="207"/>
      <c r="NSO97" s="207"/>
      <c r="NSP97" s="207"/>
      <c r="NSQ97" s="207"/>
      <c r="NSR97" s="207"/>
      <c r="NSS97" s="207"/>
      <c r="NST97" s="207"/>
      <c r="NSU97" s="207"/>
      <c r="NSV97" s="207"/>
      <c r="NSW97" s="207"/>
      <c r="NSX97" s="207"/>
      <c r="NSY97" s="207"/>
      <c r="NSZ97" s="207"/>
      <c r="NTA97" s="207"/>
      <c r="NTB97" s="207"/>
      <c r="NTC97" s="207"/>
      <c r="NTD97" s="207"/>
      <c r="NTE97" s="207"/>
      <c r="NTF97" s="207"/>
      <c r="NTG97" s="207"/>
      <c r="NTH97" s="207"/>
      <c r="NTI97" s="207"/>
      <c r="NTJ97" s="207"/>
      <c r="NTK97" s="207"/>
      <c r="NTL97" s="207"/>
      <c r="NTM97" s="207"/>
      <c r="NTN97" s="207"/>
      <c r="NTO97" s="207"/>
      <c r="NTP97" s="207"/>
      <c r="NTQ97" s="207"/>
      <c r="NTR97" s="207"/>
      <c r="NTS97" s="207"/>
      <c r="NTT97" s="207"/>
      <c r="NTU97" s="207"/>
      <c r="NTV97" s="207"/>
      <c r="NTW97" s="207"/>
      <c r="NTX97" s="207"/>
      <c r="NTY97" s="207"/>
      <c r="NTZ97" s="207"/>
      <c r="NUA97" s="207"/>
      <c r="NUB97" s="207"/>
      <c r="NUC97" s="207"/>
      <c r="NUD97" s="207"/>
      <c r="NUE97" s="207"/>
      <c r="NUF97" s="207"/>
      <c r="NUG97" s="207"/>
      <c r="NUH97" s="207"/>
      <c r="NUI97" s="207"/>
      <c r="NUJ97" s="207"/>
      <c r="NUK97" s="207"/>
      <c r="NUL97" s="207"/>
      <c r="NUM97" s="207"/>
      <c r="NUN97" s="207"/>
      <c r="NUO97" s="207"/>
      <c r="NUP97" s="207"/>
      <c r="NUQ97" s="207"/>
      <c r="NUR97" s="207"/>
      <c r="NUS97" s="207"/>
      <c r="NUT97" s="207"/>
      <c r="NUU97" s="207"/>
      <c r="NUV97" s="207"/>
      <c r="NUW97" s="207"/>
      <c r="NUX97" s="207"/>
      <c r="NUY97" s="207"/>
      <c r="NUZ97" s="207"/>
      <c r="NVA97" s="207"/>
      <c r="NVB97" s="207"/>
      <c r="NVC97" s="207"/>
      <c r="NVD97" s="207"/>
      <c r="NVE97" s="207"/>
      <c r="NVF97" s="207"/>
      <c r="NVG97" s="207"/>
      <c r="NVH97" s="207"/>
      <c r="NVI97" s="207"/>
      <c r="NVJ97" s="207"/>
      <c r="NVK97" s="207"/>
      <c r="NVL97" s="207"/>
      <c r="NVM97" s="207"/>
      <c r="NVN97" s="207"/>
      <c r="NVO97" s="207"/>
      <c r="NVP97" s="207"/>
      <c r="NVQ97" s="207"/>
      <c r="NVR97" s="207"/>
      <c r="NVS97" s="207"/>
      <c r="NVT97" s="207"/>
      <c r="NVU97" s="207"/>
      <c r="NVV97" s="207"/>
      <c r="NVW97" s="207"/>
      <c r="NVX97" s="207"/>
      <c r="NVY97" s="207"/>
      <c r="NVZ97" s="207"/>
      <c r="NWA97" s="207"/>
      <c r="NWB97" s="207"/>
      <c r="NWC97" s="207"/>
      <c r="NWD97" s="207"/>
      <c r="NWE97" s="207"/>
      <c r="NWF97" s="207"/>
      <c r="NWG97" s="207"/>
      <c r="NWH97" s="207"/>
      <c r="NWI97" s="207"/>
      <c r="NWJ97" s="207"/>
      <c r="NWK97" s="207"/>
      <c r="NWL97" s="207"/>
      <c r="NWM97" s="207"/>
      <c r="NWN97" s="207"/>
      <c r="NWO97" s="207"/>
      <c r="NWP97" s="207"/>
      <c r="NWQ97" s="207"/>
      <c r="NWR97" s="207"/>
      <c r="NWS97" s="207"/>
      <c r="NWT97" s="207"/>
      <c r="NWU97" s="207"/>
      <c r="NWV97" s="207"/>
      <c r="NWW97" s="207"/>
      <c r="NWX97" s="207"/>
      <c r="NWY97" s="207"/>
      <c r="NWZ97" s="207"/>
      <c r="NXA97" s="207"/>
      <c r="NXB97" s="207"/>
      <c r="NXC97" s="207"/>
      <c r="NXD97" s="207"/>
      <c r="NXE97" s="207"/>
      <c r="NXF97" s="207"/>
      <c r="NXG97" s="207"/>
      <c r="NXH97" s="207"/>
      <c r="NXI97" s="207"/>
      <c r="NXJ97" s="207"/>
      <c r="NXK97" s="207"/>
      <c r="NXL97" s="207"/>
      <c r="NXM97" s="207"/>
      <c r="NXN97" s="207"/>
      <c r="NXO97" s="207"/>
      <c r="NXP97" s="207"/>
      <c r="NXQ97" s="207"/>
      <c r="NXR97" s="207"/>
      <c r="NXS97" s="207"/>
      <c r="NXT97" s="207"/>
      <c r="NXU97" s="207"/>
      <c r="NXV97" s="207"/>
      <c r="NXW97" s="207"/>
      <c r="NXX97" s="207"/>
      <c r="NXY97" s="207"/>
      <c r="NXZ97" s="207"/>
      <c r="NYA97" s="207"/>
      <c r="NYB97" s="207"/>
      <c r="NYC97" s="207"/>
      <c r="NYD97" s="207"/>
      <c r="NYE97" s="207"/>
      <c r="NYF97" s="207"/>
      <c r="NYG97" s="207"/>
      <c r="NYH97" s="207"/>
      <c r="NYI97" s="207"/>
      <c r="NYJ97" s="207"/>
      <c r="NYK97" s="207"/>
      <c r="NYL97" s="207"/>
      <c r="NYM97" s="207"/>
      <c r="NYN97" s="207"/>
      <c r="NYO97" s="207"/>
      <c r="NYP97" s="207"/>
      <c r="NYQ97" s="207"/>
      <c r="NYR97" s="207"/>
      <c r="NYS97" s="207"/>
      <c r="NYT97" s="207"/>
      <c r="NYU97" s="207"/>
      <c r="NYV97" s="207"/>
      <c r="NYW97" s="207"/>
      <c r="NYX97" s="207"/>
      <c r="NYY97" s="207"/>
      <c r="NYZ97" s="207"/>
      <c r="NZA97" s="207"/>
      <c r="NZB97" s="207"/>
      <c r="NZC97" s="207"/>
      <c r="NZD97" s="207"/>
      <c r="NZE97" s="207"/>
      <c r="NZF97" s="207"/>
      <c r="NZG97" s="207"/>
      <c r="NZH97" s="207"/>
      <c r="NZI97" s="207"/>
      <c r="NZJ97" s="207"/>
      <c r="NZK97" s="207"/>
      <c r="NZL97" s="207"/>
      <c r="NZM97" s="207"/>
      <c r="NZN97" s="207"/>
      <c r="NZO97" s="207"/>
      <c r="NZP97" s="207"/>
      <c r="NZQ97" s="207"/>
      <c r="NZR97" s="207"/>
      <c r="NZS97" s="207"/>
      <c r="NZT97" s="207"/>
      <c r="NZU97" s="207"/>
      <c r="NZV97" s="207"/>
      <c r="NZW97" s="207"/>
      <c r="NZX97" s="207"/>
      <c r="NZY97" s="207"/>
      <c r="NZZ97" s="207"/>
      <c r="OAA97" s="207"/>
      <c r="OAB97" s="207"/>
      <c r="OAC97" s="207"/>
      <c r="OAD97" s="207"/>
      <c r="OAE97" s="207"/>
      <c r="OAF97" s="207"/>
      <c r="OAG97" s="207"/>
      <c r="OAH97" s="207"/>
      <c r="OAI97" s="207"/>
      <c r="OAJ97" s="207"/>
      <c r="OAK97" s="207"/>
      <c r="OAL97" s="207"/>
      <c r="OAM97" s="207"/>
      <c r="OAN97" s="207"/>
      <c r="OAO97" s="207"/>
      <c r="OAP97" s="207"/>
      <c r="OAQ97" s="207"/>
      <c r="OAR97" s="207"/>
      <c r="OAS97" s="207"/>
      <c r="OAT97" s="207"/>
      <c r="OAU97" s="207"/>
      <c r="OAV97" s="207"/>
      <c r="OAW97" s="207"/>
      <c r="OAX97" s="207"/>
      <c r="OAY97" s="207"/>
      <c r="OAZ97" s="207"/>
      <c r="OBA97" s="207"/>
      <c r="OBB97" s="207"/>
      <c r="OBC97" s="207"/>
      <c r="OBD97" s="207"/>
      <c r="OBE97" s="207"/>
      <c r="OBF97" s="207"/>
      <c r="OBG97" s="207"/>
      <c r="OBH97" s="207"/>
      <c r="OBI97" s="207"/>
      <c r="OBJ97" s="207"/>
      <c r="OBK97" s="207"/>
      <c r="OBL97" s="207"/>
      <c r="OBM97" s="207"/>
      <c r="OBN97" s="207"/>
      <c r="OBO97" s="207"/>
      <c r="OBP97" s="207"/>
      <c r="OBQ97" s="207"/>
      <c r="OBR97" s="207"/>
      <c r="OBS97" s="207"/>
      <c r="OBT97" s="207"/>
      <c r="OBU97" s="207"/>
      <c r="OBV97" s="207"/>
      <c r="OBW97" s="207"/>
      <c r="OBX97" s="207"/>
      <c r="OBY97" s="207"/>
      <c r="OBZ97" s="207"/>
      <c r="OCA97" s="207"/>
      <c r="OCB97" s="207"/>
      <c r="OCC97" s="207"/>
      <c r="OCD97" s="207"/>
      <c r="OCE97" s="207"/>
      <c r="OCF97" s="207"/>
      <c r="OCG97" s="207"/>
      <c r="OCH97" s="207"/>
      <c r="OCI97" s="207"/>
      <c r="OCJ97" s="207"/>
      <c r="OCK97" s="207"/>
      <c r="OCL97" s="207"/>
      <c r="OCM97" s="207"/>
      <c r="OCN97" s="207"/>
      <c r="OCO97" s="207"/>
      <c r="OCP97" s="207"/>
      <c r="OCQ97" s="207"/>
      <c r="OCR97" s="207"/>
      <c r="OCS97" s="207"/>
      <c r="OCT97" s="207"/>
      <c r="OCU97" s="207"/>
      <c r="OCV97" s="207"/>
      <c r="OCW97" s="207"/>
      <c r="OCX97" s="207"/>
      <c r="OCY97" s="207"/>
      <c r="OCZ97" s="207"/>
      <c r="ODA97" s="207"/>
      <c r="ODB97" s="207"/>
      <c r="ODC97" s="207"/>
      <c r="ODD97" s="207"/>
      <c r="ODE97" s="207"/>
      <c r="ODF97" s="207"/>
      <c r="ODG97" s="207"/>
      <c r="ODH97" s="207"/>
      <c r="ODI97" s="207"/>
      <c r="ODJ97" s="207"/>
      <c r="ODK97" s="207"/>
      <c r="ODL97" s="207"/>
      <c r="ODM97" s="207"/>
      <c r="ODN97" s="207"/>
      <c r="ODO97" s="207"/>
      <c r="ODP97" s="207"/>
      <c r="ODQ97" s="207"/>
      <c r="ODR97" s="207"/>
      <c r="ODS97" s="207"/>
      <c r="ODT97" s="207"/>
      <c r="ODU97" s="207"/>
      <c r="ODV97" s="207"/>
      <c r="ODW97" s="207"/>
      <c r="ODX97" s="207"/>
      <c r="ODY97" s="207"/>
      <c r="ODZ97" s="207"/>
      <c r="OEA97" s="207"/>
      <c r="OEB97" s="207"/>
      <c r="OEC97" s="207"/>
      <c r="OED97" s="207"/>
      <c r="OEE97" s="207"/>
      <c r="OEF97" s="207"/>
      <c r="OEG97" s="207"/>
      <c r="OEH97" s="207"/>
      <c r="OEI97" s="207"/>
      <c r="OEJ97" s="207"/>
      <c r="OEK97" s="207"/>
      <c r="OEL97" s="207"/>
      <c r="OEM97" s="207"/>
      <c r="OEN97" s="207"/>
      <c r="OEO97" s="207"/>
      <c r="OEP97" s="207"/>
      <c r="OEQ97" s="207"/>
      <c r="OER97" s="207"/>
      <c r="OES97" s="207"/>
      <c r="OET97" s="207"/>
      <c r="OEU97" s="207"/>
      <c r="OEV97" s="207"/>
      <c r="OEW97" s="207"/>
      <c r="OEX97" s="207"/>
      <c r="OEY97" s="207"/>
      <c r="OEZ97" s="207"/>
      <c r="OFA97" s="207"/>
      <c r="OFB97" s="207"/>
      <c r="OFC97" s="207"/>
      <c r="OFD97" s="207"/>
      <c r="OFE97" s="207"/>
      <c r="OFF97" s="207"/>
      <c r="OFG97" s="207"/>
      <c r="OFH97" s="207"/>
      <c r="OFI97" s="207"/>
      <c r="OFJ97" s="207"/>
      <c r="OFK97" s="207"/>
      <c r="OFL97" s="207"/>
      <c r="OFM97" s="207"/>
      <c r="OFN97" s="207"/>
      <c r="OFO97" s="207"/>
      <c r="OFP97" s="207"/>
      <c r="OFQ97" s="207"/>
      <c r="OFR97" s="207"/>
      <c r="OFS97" s="207"/>
      <c r="OFT97" s="207"/>
      <c r="OFU97" s="207"/>
      <c r="OFV97" s="207"/>
      <c r="OFW97" s="207"/>
      <c r="OFX97" s="207"/>
      <c r="OFY97" s="207"/>
      <c r="OFZ97" s="207"/>
      <c r="OGA97" s="207"/>
      <c r="OGB97" s="207"/>
      <c r="OGC97" s="207"/>
      <c r="OGD97" s="207"/>
      <c r="OGE97" s="207"/>
      <c r="OGF97" s="207"/>
      <c r="OGG97" s="207"/>
      <c r="OGH97" s="207"/>
      <c r="OGI97" s="207"/>
      <c r="OGJ97" s="207"/>
      <c r="OGK97" s="207"/>
      <c r="OGL97" s="207"/>
      <c r="OGM97" s="207"/>
      <c r="OGN97" s="207"/>
      <c r="OGO97" s="207"/>
      <c r="OGP97" s="207"/>
      <c r="OGQ97" s="207"/>
      <c r="OGR97" s="207"/>
      <c r="OGS97" s="207"/>
      <c r="OGT97" s="207"/>
      <c r="OGU97" s="207"/>
      <c r="OGV97" s="207"/>
      <c r="OGW97" s="207"/>
      <c r="OGX97" s="207"/>
      <c r="OGY97" s="207"/>
      <c r="OGZ97" s="207"/>
      <c r="OHA97" s="207"/>
      <c r="OHB97" s="207"/>
      <c r="OHC97" s="207"/>
      <c r="OHD97" s="207"/>
      <c r="OHE97" s="207"/>
      <c r="OHF97" s="207"/>
      <c r="OHG97" s="207"/>
      <c r="OHH97" s="207"/>
      <c r="OHI97" s="207"/>
      <c r="OHJ97" s="207"/>
      <c r="OHK97" s="207"/>
      <c r="OHL97" s="207"/>
      <c r="OHM97" s="207"/>
      <c r="OHN97" s="207"/>
      <c r="OHO97" s="207"/>
      <c r="OHP97" s="207"/>
      <c r="OHQ97" s="207"/>
      <c r="OHR97" s="207"/>
      <c r="OHS97" s="207"/>
      <c r="OHT97" s="207"/>
      <c r="OHU97" s="207"/>
      <c r="OHV97" s="207"/>
      <c r="OHW97" s="207"/>
      <c r="OHX97" s="207"/>
      <c r="OHY97" s="207"/>
      <c r="OHZ97" s="207"/>
      <c r="OIA97" s="207"/>
      <c r="OIB97" s="207"/>
      <c r="OIC97" s="207"/>
      <c r="OID97" s="207"/>
      <c r="OIE97" s="207"/>
      <c r="OIF97" s="207"/>
      <c r="OIG97" s="207"/>
      <c r="OIH97" s="207"/>
      <c r="OII97" s="207"/>
      <c r="OIJ97" s="207"/>
      <c r="OIK97" s="207"/>
      <c r="OIL97" s="207"/>
      <c r="OIM97" s="207"/>
      <c r="OIN97" s="207"/>
      <c r="OIO97" s="207"/>
      <c r="OIP97" s="207"/>
      <c r="OIQ97" s="207"/>
      <c r="OIR97" s="207"/>
      <c r="OIS97" s="207"/>
      <c r="OIT97" s="207"/>
      <c r="OIU97" s="207"/>
      <c r="OIV97" s="207"/>
      <c r="OIW97" s="207"/>
      <c r="OIX97" s="207"/>
      <c r="OIY97" s="207"/>
      <c r="OIZ97" s="207"/>
      <c r="OJA97" s="207"/>
      <c r="OJB97" s="207"/>
      <c r="OJC97" s="207"/>
      <c r="OJD97" s="207"/>
      <c r="OJE97" s="207"/>
      <c r="OJF97" s="207"/>
      <c r="OJG97" s="207"/>
      <c r="OJH97" s="207"/>
      <c r="OJI97" s="207"/>
      <c r="OJJ97" s="207"/>
      <c r="OJK97" s="207"/>
      <c r="OJL97" s="207"/>
      <c r="OJM97" s="207"/>
      <c r="OJN97" s="207"/>
      <c r="OJO97" s="207"/>
      <c r="OJP97" s="207"/>
      <c r="OJQ97" s="207"/>
      <c r="OJR97" s="207"/>
      <c r="OJS97" s="207"/>
      <c r="OJT97" s="207"/>
      <c r="OJU97" s="207"/>
      <c r="OJV97" s="207"/>
      <c r="OJW97" s="207"/>
      <c r="OJX97" s="207"/>
      <c r="OJY97" s="207"/>
      <c r="OJZ97" s="207"/>
      <c r="OKA97" s="207"/>
      <c r="OKB97" s="207"/>
      <c r="OKC97" s="207"/>
      <c r="OKD97" s="207"/>
      <c r="OKE97" s="207"/>
      <c r="OKF97" s="207"/>
      <c r="OKG97" s="207"/>
      <c r="OKH97" s="207"/>
      <c r="OKI97" s="207"/>
      <c r="OKJ97" s="207"/>
      <c r="OKK97" s="207"/>
      <c r="OKL97" s="207"/>
      <c r="OKM97" s="207"/>
      <c r="OKN97" s="207"/>
      <c r="OKO97" s="207"/>
      <c r="OKP97" s="207"/>
      <c r="OKQ97" s="207"/>
      <c r="OKR97" s="207"/>
      <c r="OKS97" s="207"/>
      <c r="OKT97" s="207"/>
      <c r="OKU97" s="207"/>
      <c r="OKV97" s="207"/>
      <c r="OKW97" s="207"/>
      <c r="OKX97" s="207"/>
      <c r="OKY97" s="207"/>
      <c r="OKZ97" s="207"/>
      <c r="OLA97" s="207"/>
      <c r="OLB97" s="207"/>
      <c r="OLC97" s="207"/>
      <c r="OLD97" s="207"/>
      <c r="OLE97" s="207"/>
      <c r="OLF97" s="207"/>
      <c r="OLG97" s="207"/>
      <c r="OLH97" s="207"/>
      <c r="OLI97" s="207"/>
      <c r="OLJ97" s="207"/>
      <c r="OLK97" s="207"/>
      <c r="OLL97" s="207"/>
      <c r="OLM97" s="207"/>
      <c r="OLN97" s="207"/>
      <c r="OLO97" s="207"/>
      <c r="OLP97" s="207"/>
      <c r="OLQ97" s="207"/>
      <c r="OLR97" s="207"/>
      <c r="OLS97" s="207"/>
      <c r="OLT97" s="207"/>
      <c r="OLU97" s="207"/>
      <c r="OLV97" s="207"/>
      <c r="OLW97" s="207"/>
      <c r="OLX97" s="207"/>
      <c r="OLY97" s="207"/>
      <c r="OLZ97" s="207"/>
      <c r="OMA97" s="207"/>
      <c r="OMB97" s="207"/>
      <c r="OMC97" s="207"/>
      <c r="OMD97" s="207"/>
      <c r="OME97" s="207"/>
      <c r="OMF97" s="207"/>
      <c r="OMG97" s="207"/>
      <c r="OMH97" s="207"/>
      <c r="OMI97" s="207"/>
      <c r="OMJ97" s="207"/>
      <c r="OMK97" s="207"/>
      <c r="OML97" s="207"/>
      <c r="OMM97" s="207"/>
      <c r="OMN97" s="207"/>
      <c r="OMO97" s="207"/>
      <c r="OMP97" s="207"/>
      <c r="OMQ97" s="207"/>
      <c r="OMR97" s="207"/>
      <c r="OMS97" s="207"/>
      <c r="OMT97" s="207"/>
      <c r="OMU97" s="207"/>
      <c r="OMV97" s="207"/>
      <c r="OMW97" s="207"/>
      <c r="OMX97" s="207"/>
      <c r="OMY97" s="207"/>
      <c r="OMZ97" s="207"/>
      <c r="ONA97" s="207"/>
      <c r="ONB97" s="207"/>
      <c r="ONC97" s="207"/>
      <c r="OND97" s="207"/>
      <c r="ONE97" s="207"/>
      <c r="ONF97" s="207"/>
      <c r="ONG97" s="207"/>
      <c r="ONH97" s="207"/>
      <c r="ONI97" s="207"/>
      <c r="ONJ97" s="207"/>
      <c r="ONK97" s="207"/>
      <c r="ONL97" s="207"/>
      <c r="ONM97" s="207"/>
      <c r="ONN97" s="207"/>
      <c r="ONO97" s="207"/>
      <c r="ONP97" s="207"/>
      <c r="ONQ97" s="207"/>
      <c r="ONR97" s="207"/>
      <c r="ONS97" s="207"/>
      <c r="ONT97" s="207"/>
      <c r="ONU97" s="207"/>
      <c r="ONV97" s="207"/>
      <c r="ONW97" s="207"/>
      <c r="ONX97" s="207"/>
      <c r="ONY97" s="207"/>
      <c r="ONZ97" s="207"/>
      <c r="OOA97" s="207"/>
      <c r="OOB97" s="207"/>
      <c r="OOC97" s="207"/>
      <c r="OOD97" s="207"/>
      <c r="OOE97" s="207"/>
      <c r="OOF97" s="207"/>
      <c r="OOG97" s="207"/>
      <c r="OOH97" s="207"/>
      <c r="OOI97" s="207"/>
      <c r="OOJ97" s="207"/>
      <c r="OOK97" s="207"/>
      <c r="OOL97" s="207"/>
      <c r="OOM97" s="207"/>
      <c r="OON97" s="207"/>
      <c r="OOO97" s="207"/>
      <c r="OOP97" s="207"/>
      <c r="OOQ97" s="207"/>
      <c r="OOR97" s="207"/>
      <c r="OOS97" s="207"/>
      <c r="OOT97" s="207"/>
      <c r="OOU97" s="207"/>
      <c r="OOV97" s="207"/>
      <c r="OOW97" s="207"/>
      <c r="OOX97" s="207"/>
      <c r="OOY97" s="207"/>
      <c r="OOZ97" s="207"/>
      <c r="OPA97" s="207"/>
      <c r="OPB97" s="207"/>
      <c r="OPC97" s="207"/>
      <c r="OPD97" s="207"/>
      <c r="OPE97" s="207"/>
      <c r="OPF97" s="207"/>
      <c r="OPG97" s="207"/>
      <c r="OPH97" s="207"/>
      <c r="OPI97" s="207"/>
      <c r="OPJ97" s="207"/>
      <c r="OPK97" s="207"/>
      <c r="OPL97" s="207"/>
      <c r="OPM97" s="207"/>
      <c r="OPN97" s="207"/>
      <c r="OPO97" s="207"/>
      <c r="OPP97" s="207"/>
      <c r="OPQ97" s="207"/>
      <c r="OPR97" s="207"/>
      <c r="OPS97" s="207"/>
      <c r="OPT97" s="207"/>
      <c r="OPU97" s="207"/>
      <c r="OPV97" s="207"/>
      <c r="OPW97" s="207"/>
      <c r="OPX97" s="207"/>
      <c r="OPY97" s="207"/>
      <c r="OPZ97" s="207"/>
      <c r="OQA97" s="207"/>
      <c r="OQB97" s="207"/>
      <c r="OQC97" s="207"/>
      <c r="OQD97" s="207"/>
      <c r="OQE97" s="207"/>
      <c r="OQF97" s="207"/>
      <c r="OQG97" s="207"/>
      <c r="OQH97" s="207"/>
      <c r="OQI97" s="207"/>
      <c r="OQJ97" s="207"/>
      <c r="OQK97" s="207"/>
      <c r="OQL97" s="207"/>
      <c r="OQM97" s="207"/>
      <c r="OQN97" s="207"/>
      <c r="OQO97" s="207"/>
      <c r="OQP97" s="207"/>
      <c r="OQQ97" s="207"/>
      <c r="OQR97" s="207"/>
      <c r="OQS97" s="207"/>
      <c r="OQT97" s="207"/>
      <c r="OQU97" s="207"/>
      <c r="OQV97" s="207"/>
      <c r="OQW97" s="207"/>
      <c r="OQX97" s="207"/>
      <c r="OQY97" s="207"/>
      <c r="OQZ97" s="207"/>
      <c r="ORA97" s="207"/>
      <c r="ORB97" s="207"/>
      <c r="ORC97" s="207"/>
      <c r="ORD97" s="207"/>
      <c r="ORE97" s="207"/>
      <c r="ORF97" s="207"/>
      <c r="ORG97" s="207"/>
      <c r="ORH97" s="207"/>
      <c r="ORI97" s="207"/>
      <c r="ORJ97" s="207"/>
      <c r="ORK97" s="207"/>
      <c r="ORL97" s="207"/>
      <c r="ORM97" s="207"/>
      <c r="ORN97" s="207"/>
      <c r="ORO97" s="207"/>
      <c r="ORP97" s="207"/>
      <c r="ORQ97" s="207"/>
      <c r="ORR97" s="207"/>
      <c r="ORS97" s="207"/>
      <c r="ORT97" s="207"/>
      <c r="ORU97" s="207"/>
      <c r="ORV97" s="207"/>
      <c r="ORW97" s="207"/>
      <c r="ORX97" s="207"/>
      <c r="ORY97" s="207"/>
      <c r="ORZ97" s="207"/>
      <c r="OSA97" s="207"/>
      <c r="OSB97" s="207"/>
      <c r="OSC97" s="207"/>
      <c r="OSD97" s="207"/>
      <c r="OSE97" s="207"/>
      <c r="OSF97" s="207"/>
      <c r="OSG97" s="207"/>
      <c r="OSH97" s="207"/>
      <c r="OSI97" s="207"/>
      <c r="OSJ97" s="207"/>
      <c r="OSK97" s="207"/>
      <c r="OSL97" s="207"/>
      <c r="OSM97" s="207"/>
      <c r="OSN97" s="207"/>
      <c r="OSO97" s="207"/>
      <c r="OSP97" s="207"/>
      <c r="OSQ97" s="207"/>
      <c r="OSR97" s="207"/>
      <c r="OSS97" s="207"/>
      <c r="OST97" s="207"/>
      <c r="OSU97" s="207"/>
      <c r="OSV97" s="207"/>
      <c r="OSW97" s="207"/>
      <c r="OSX97" s="207"/>
      <c r="OSY97" s="207"/>
      <c r="OSZ97" s="207"/>
      <c r="OTA97" s="207"/>
      <c r="OTB97" s="207"/>
      <c r="OTC97" s="207"/>
      <c r="OTD97" s="207"/>
      <c r="OTE97" s="207"/>
      <c r="OTF97" s="207"/>
      <c r="OTG97" s="207"/>
      <c r="OTH97" s="207"/>
      <c r="OTI97" s="207"/>
      <c r="OTJ97" s="207"/>
      <c r="OTK97" s="207"/>
      <c r="OTL97" s="207"/>
      <c r="OTM97" s="207"/>
      <c r="OTN97" s="207"/>
      <c r="OTO97" s="207"/>
      <c r="OTP97" s="207"/>
      <c r="OTQ97" s="207"/>
      <c r="OTR97" s="207"/>
      <c r="OTS97" s="207"/>
      <c r="OTT97" s="207"/>
      <c r="OTU97" s="207"/>
      <c r="OTV97" s="207"/>
      <c r="OTW97" s="207"/>
      <c r="OTX97" s="207"/>
      <c r="OTY97" s="207"/>
      <c r="OTZ97" s="207"/>
      <c r="OUA97" s="207"/>
      <c r="OUB97" s="207"/>
      <c r="OUC97" s="207"/>
      <c r="OUD97" s="207"/>
      <c r="OUE97" s="207"/>
      <c r="OUF97" s="207"/>
      <c r="OUG97" s="207"/>
      <c r="OUH97" s="207"/>
      <c r="OUI97" s="207"/>
      <c r="OUJ97" s="207"/>
      <c r="OUK97" s="207"/>
      <c r="OUL97" s="207"/>
      <c r="OUM97" s="207"/>
      <c r="OUN97" s="207"/>
      <c r="OUO97" s="207"/>
      <c r="OUP97" s="207"/>
      <c r="OUQ97" s="207"/>
      <c r="OUR97" s="207"/>
      <c r="OUS97" s="207"/>
      <c r="OUT97" s="207"/>
      <c r="OUU97" s="207"/>
      <c r="OUV97" s="207"/>
      <c r="OUW97" s="207"/>
      <c r="OUX97" s="207"/>
      <c r="OUY97" s="207"/>
      <c r="OUZ97" s="207"/>
      <c r="OVA97" s="207"/>
      <c r="OVB97" s="207"/>
      <c r="OVC97" s="207"/>
      <c r="OVD97" s="207"/>
      <c r="OVE97" s="207"/>
      <c r="OVF97" s="207"/>
      <c r="OVG97" s="207"/>
      <c r="OVH97" s="207"/>
      <c r="OVI97" s="207"/>
      <c r="OVJ97" s="207"/>
      <c r="OVK97" s="207"/>
      <c r="OVL97" s="207"/>
      <c r="OVM97" s="207"/>
      <c r="OVN97" s="207"/>
      <c r="OVO97" s="207"/>
      <c r="OVP97" s="207"/>
      <c r="OVQ97" s="207"/>
      <c r="OVR97" s="207"/>
      <c r="OVS97" s="207"/>
      <c r="OVT97" s="207"/>
      <c r="OVU97" s="207"/>
      <c r="OVV97" s="207"/>
      <c r="OVW97" s="207"/>
      <c r="OVX97" s="207"/>
      <c r="OVY97" s="207"/>
      <c r="OVZ97" s="207"/>
      <c r="OWA97" s="207"/>
      <c r="OWB97" s="207"/>
      <c r="OWC97" s="207"/>
      <c r="OWD97" s="207"/>
      <c r="OWE97" s="207"/>
      <c r="OWF97" s="207"/>
      <c r="OWG97" s="207"/>
      <c r="OWH97" s="207"/>
      <c r="OWI97" s="207"/>
      <c r="OWJ97" s="207"/>
      <c r="OWK97" s="207"/>
      <c r="OWL97" s="207"/>
      <c r="OWM97" s="207"/>
      <c r="OWN97" s="207"/>
      <c r="OWO97" s="207"/>
      <c r="OWP97" s="207"/>
      <c r="OWQ97" s="207"/>
      <c r="OWR97" s="207"/>
      <c r="OWS97" s="207"/>
      <c r="OWT97" s="207"/>
      <c r="OWU97" s="207"/>
      <c r="OWV97" s="207"/>
      <c r="OWW97" s="207"/>
      <c r="OWX97" s="207"/>
      <c r="OWY97" s="207"/>
      <c r="OWZ97" s="207"/>
      <c r="OXA97" s="207"/>
      <c r="OXB97" s="207"/>
      <c r="OXC97" s="207"/>
      <c r="OXD97" s="207"/>
      <c r="OXE97" s="207"/>
      <c r="OXF97" s="207"/>
      <c r="OXG97" s="207"/>
      <c r="OXH97" s="207"/>
      <c r="OXI97" s="207"/>
      <c r="OXJ97" s="207"/>
      <c r="OXK97" s="207"/>
      <c r="OXL97" s="207"/>
      <c r="OXM97" s="207"/>
      <c r="OXN97" s="207"/>
      <c r="OXO97" s="207"/>
      <c r="OXP97" s="207"/>
      <c r="OXQ97" s="207"/>
      <c r="OXR97" s="207"/>
      <c r="OXS97" s="207"/>
      <c r="OXT97" s="207"/>
      <c r="OXU97" s="207"/>
      <c r="OXV97" s="207"/>
      <c r="OXW97" s="207"/>
      <c r="OXX97" s="207"/>
      <c r="OXY97" s="207"/>
      <c r="OXZ97" s="207"/>
      <c r="OYA97" s="207"/>
      <c r="OYB97" s="207"/>
      <c r="OYC97" s="207"/>
      <c r="OYD97" s="207"/>
      <c r="OYE97" s="207"/>
      <c r="OYF97" s="207"/>
      <c r="OYG97" s="207"/>
      <c r="OYH97" s="207"/>
      <c r="OYI97" s="207"/>
      <c r="OYJ97" s="207"/>
      <c r="OYK97" s="207"/>
      <c r="OYL97" s="207"/>
      <c r="OYM97" s="207"/>
      <c r="OYN97" s="207"/>
      <c r="OYO97" s="207"/>
      <c r="OYP97" s="207"/>
      <c r="OYQ97" s="207"/>
      <c r="OYR97" s="207"/>
      <c r="OYS97" s="207"/>
      <c r="OYT97" s="207"/>
      <c r="OYU97" s="207"/>
      <c r="OYV97" s="207"/>
      <c r="OYW97" s="207"/>
      <c r="OYX97" s="207"/>
      <c r="OYY97" s="207"/>
      <c r="OYZ97" s="207"/>
      <c r="OZA97" s="207"/>
      <c r="OZB97" s="207"/>
      <c r="OZC97" s="207"/>
      <c r="OZD97" s="207"/>
      <c r="OZE97" s="207"/>
      <c r="OZF97" s="207"/>
      <c r="OZG97" s="207"/>
      <c r="OZH97" s="207"/>
      <c r="OZI97" s="207"/>
      <c r="OZJ97" s="207"/>
      <c r="OZK97" s="207"/>
      <c r="OZL97" s="207"/>
      <c r="OZM97" s="207"/>
      <c r="OZN97" s="207"/>
      <c r="OZO97" s="207"/>
      <c r="OZP97" s="207"/>
      <c r="OZQ97" s="207"/>
      <c r="OZR97" s="207"/>
      <c r="OZS97" s="207"/>
      <c r="OZT97" s="207"/>
      <c r="OZU97" s="207"/>
      <c r="OZV97" s="207"/>
      <c r="OZW97" s="207"/>
      <c r="OZX97" s="207"/>
      <c r="OZY97" s="207"/>
      <c r="OZZ97" s="207"/>
      <c r="PAA97" s="207"/>
      <c r="PAB97" s="207"/>
      <c r="PAC97" s="207"/>
      <c r="PAD97" s="207"/>
      <c r="PAE97" s="207"/>
      <c r="PAF97" s="207"/>
      <c r="PAG97" s="207"/>
      <c r="PAH97" s="207"/>
      <c r="PAI97" s="207"/>
      <c r="PAJ97" s="207"/>
      <c r="PAK97" s="207"/>
      <c r="PAL97" s="207"/>
      <c r="PAM97" s="207"/>
      <c r="PAN97" s="207"/>
      <c r="PAO97" s="207"/>
      <c r="PAP97" s="207"/>
      <c r="PAQ97" s="207"/>
      <c r="PAR97" s="207"/>
      <c r="PAS97" s="207"/>
      <c r="PAT97" s="207"/>
      <c r="PAU97" s="207"/>
      <c r="PAV97" s="207"/>
      <c r="PAW97" s="207"/>
      <c r="PAX97" s="207"/>
      <c r="PAY97" s="207"/>
      <c r="PAZ97" s="207"/>
      <c r="PBA97" s="207"/>
      <c r="PBB97" s="207"/>
      <c r="PBC97" s="207"/>
      <c r="PBD97" s="207"/>
      <c r="PBE97" s="207"/>
      <c r="PBF97" s="207"/>
      <c r="PBG97" s="207"/>
      <c r="PBH97" s="207"/>
      <c r="PBI97" s="207"/>
      <c r="PBJ97" s="207"/>
      <c r="PBK97" s="207"/>
      <c r="PBL97" s="207"/>
      <c r="PBM97" s="207"/>
      <c r="PBN97" s="207"/>
      <c r="PBO97" s="207"/>
      <c r="PBP97" s="207"/>
      <c r="PBQ97" s="207"/>
      <c r="PBR97" s="207"/>
      <c r="PBS97" s="207"/>
      <c r="PBT97" s="207"/>
      <c r="PBU97" s="207"/>
      <c r="PBV97" s="207"/>
      <c r="PBW97" s="207"/>
      <c r="PBX97" s="207"/>
      <c r="PBY97" s="207"/>
      <c r="PBZ97" s="207"/>
      <c r="PCA97" s="207"/>
      <c r="PCB97" s="207"/>
      <c r="PCC97" s="207"/>
      <c r="PCD97" s="207"/>
      <c r="PCE97" s="207"/>
      <c r="PCF97" s="207"/>
      <c r="PCG97" s="207"/>
      <c r="PCH97" s="207"/>
      <c r="PCI97" s="207"/>
      <c r="PCJ97" s="207"/>
      <c r="PCK97" s="207"/>
      <c r="PCL97" s="207"/>
      <c r="PCM97" s="207"/>
      <c r="PCN97" s="207"/>
      <c r="PCO97" s="207"/>
      <c r="PCP97" s="207"/>
      <c r="PCQ97" s="207"/>
      <c r="PCR97" s="207"/>
      <c r="PCS97" s="207"/>
      <c r="PCT97" s="207"/>
      <c r="PCU97" s="207"/>
      <c r="PCV97" s="207"/>
      <c r="PCW97" s="207"/>
      <c r="PCX97" s="207"/>
      <c r="PCY97" s="207"/>
      <c r="PCZ97" s="207"/>
      <c r="PDA97" s="207"/>
      <c r="PDB97" s="207"/>
      <c r="PDC97" s="207"/>
      <c r="PDD97" s="207"/>
      <c r="PDE97" s="207"/>
      <c r="PDF97" s="207"/>
      <c r="PDG97" s="207"/>
      <c r="PDH97" s="207"/>
      <c r="PDI97" s="207"/>
      <c r="PDJ97" s="207"/>
      <c r="PDK97" s="207"/>
      <c r="PDL97" s="207"/>
      <c r="PDM97" s="207"/>
      <c r="PDN97" s="207"/>
      <c r="PDO97" s="207"/>
      <c r="PDP97" s="207"/>
      <c r="PDQ97" s="207"/>
      <c r="PDR97" s="207"/>
      <c r="PDS97" s="207"/>
      <c r="PDT97" s="207"/>
      <c r="PDU97" s="207"/>
      <c r="PDV97" s="207"/>
      <c r="PDW97" s="207"/>
      <c r="PDX97" s="207"/>
      <c r="PDY97" s="207"/>
      <c r="PDZ97" s="207"/>
      <c r="PEA97" s="207"/>
      <c r="PEB97" s="207"/>
      <c r="PEC97" s="207"/>
      <c r="PED97" s="207"/>
      <c r="PEE97" s="207"/>
      <c r="PEF97" s="207"/>
      <c r="PEG97" s="207"/>
      <c r="PEH97" s="207"/>
      <c r="PEI97" s="207"/>
      <c r="PEJ97" s="207"/>
      <c r="PEK97" s="207"/>
      <c r="PEL97" s="207"/>
      <c r="PEM97" s="207"/>
      <c r="PEN97" s="207"/>
      <c r="PEO97" s="207"/>
      <c r="PEP97" s="207"/>
      <c r="PEQ97" s="207"/>
      <c r="PER97" s="207"/>
      <c r="PES97" s="207"/>
      <c r="PET97" s="207"/>
      <c r="PEU97" s="207"/>
      <c r="PEV97" s="207"/>
      <c r="PEW97" s="207"/>
      <c r="PEX97" s="207"/>
      <c r="PEY97" s="207"/>
      <c r="PEZ97" s="207"/>
      <c r="PFA97" s="207"/>
      <c r="PFB97" s="207"/>
      <c r="PFC97" s="207"/>
      <c r="PFD97" s="207"/>
      <c r="PFE97" s="207"/>
      <c r="PFF97" s="207"/>
      <c r="PFG97" s="207"/>
      <c r="PFH97" s="207"/>
      <c r="PFI97" s="207"/>
      <c r="PFJ97" s="207"/>
      <c r="PFK97" s="207"/>
      <c r="PFL97" s="207"/>
      <c r="PFM97" s="207"/>
      <c r="PFN97" s="207"/>
      <c r="PFO97" s="207"/>
      <c r="PFP97" s="207"/>
      <c r="PFQ97" s="207"/>
      <c r="PFR97" s="207"/>
      <c r="PFS97" s="207"/>
      <c r="PFT97" s="207"/>
      <c r="PFU97" s="207"/>
      <c r="PFV97" s="207"/>
      <c r="PFW97" s="207"/>
      <c r="PFX97" s="207"/>
      <c r="PFY97" s="207"/>
      <c r="PFZ97" s="207"/>
      <c r="PGA97" s="207"/>
      <c r="PGB97" s="207"/>
      <c r="PGC97" s="207"/>
      <c r="PGD97" s="207"/>
      <c r="PGE97" s="207"/>
      <c r="PGF97" s="207"/>
      <c r="PGG97" s="207"/>
      <c r="PGH97" s="207"/>
      <c r="PGI97" s="207"/>
      <c r="PGJ97" s="207"/>
      <c r="PGK97" s="207"/>
      <c r="PGL97" s="207"/>
      <c r="PGM97" s="207"/>
      <c r="PGN97" s="207"/>
      <c r="PGO97" s="207"/>
      <c r="PGP97" s="207"/>
      <c r="PGQ97" s="207"/>
      <c r="PGR97" s="207"/>
      <c r="PGS97" s="207"/>
      <c r="PGT97" s="207"/>
      <c r="PGU97" s="207"/>
      <c r="PGV97" s="207"/>
      <c r="PGW97" s="207"/>
      <c r="PGX97" s="207"/>
      <c r="PGY97" s="207"/>
      <c r="PGZ97" s="207"/>
      <c r="PHA97" s="207"/>
      <c r="PHB97" s="207"/>
      <c r="PHC97" s="207"/>
      <c r="PHD97" s="207"/>
      <c r="PHE97" s="207"/>
      <c r="PHF97" s="207"/>
      <c r="PHG97" s="207"/>
      <c r="PHH97" s="207"/>
      <c r="PHI97" s="207"/>
      <c r="PHJ97" s="207"/>
      <c r="PHK97" s="207"/>
      <c r="PHL97" s="207"/>
      <c r="PHM97" s="207"/>
      <c r="PHN97" s="207"/>
      <c r="PHO97" s="207"/>
      <c r="PHP97" s="207"/>
      <c r="PHQ97" s="207"/>
      <c r="PHR97" s="207"/>
      <c r="PHS97" s="207"/>
      <c r="PHT97" s="207"/>
      <c r="PHU97" s="207"/>
      <c r="PHV97" s="207"/>
      <c r="PHW97" s="207"/>
      <c r="PHX97" s="207"/>
      <c r="PHY97" s="207"/>
      <c r="PHZ97" s="207"/>
      <c r="PIA97" s="207"/>
      <c r="PIB97" s="207"/>
      <c r="PIC97" s="207"/>
      <c r="PID97" s="207"/>
      <c r="PIE97" s="207"/>
      <c r="PIF97" s="207"/>
      <c r="PIG97" s="207"/>
      <c r="PIH97" s="207"/>
      <c r="PII97" s="207"/>
      <c r="PIJ97" s="207"/>
      <c r="PIK97" s="207"/>
      <c r="PIL97" s="207"/>
      <c r="PIM97" s="207"/>
      <c r="PIN97" s="207"/>
      <c r="PIO97" s="207"/>
      <c r="PIP97" s="207"/>
      <c r="PIQ97" s="207"/>
      <c r="PIR97" s="207"/>
      <c r="PIS97" s="207"/>
      <c r="PIT97" s="207"/>
      <c r="PIU97" s="207"/>
      <c r="PIV97" s="207"/>
      <c r="PIW97" s="207"/>
      <c r="PIX97" s="207"/>
      <c r="PIY97" s="207"/>
      <c r="PIZ97" s="207"/>
      <c r="PJA97" s="207"/>
      <c r="PJB97" s="207"/>
      <c r="PJC97" s="207"/>
      <c r="PJD97" s="207"/>
      <c r="PJE97" s="207"/>
      <c r="PJF97" s="207"/>
      <c r="PJG97" s="207"/>
      <c r="PJH97" s="207"/>
      <c r="PJI97" s="207"/>
      <c r="PJJ97" s="207"/>
      <c r="PJK97" s="207"/>
      <c r="PJL97" s="207"/>
      <c r="PJM97" s="207"/>
      <c r="PJN97" s="207"/>
      <c r="PJO97" s="207"/>
      <c r="PJP97" s="207"/>
      <c r="PJQ97" s="207"/>
      <c r="PJR97" s="207"/>
      <c r="PJS97" s="207"/>
      <c r="PJT97" s="207"/>
      <c r="PJU97" s="207"/>
      <c r="PJV97" s="207"/>
      <c r="PJW97" s="207"/>
      <c r="PJX97" s="207"/>
      <c r="PJY97" s="207"/>
      <c r="PJZ97" s="207"/>
      <c r="PKA97" s="207"/>
      <c r="PKB97" s="207"/>
      <c r="PKC97" s="207"/>
      <c r="PKD97" s="207"/>
      <c r="PKE97" s="207"/>
      <c r="PKF97" s="207"/>
      <c r="PKG97" s="207"/>
      <c r="PKH97" s="207"/>
      <c r="PKI97" s="207"/>
      <c r="PKJ97" s="207"/>
      <c r="PKK97" s="207"/>
      <c r="PKL97" s="207"/>
      <c r="PKM97" s="207"/>
      <c r="PKN97" s="207"/>
      <c r="PKO97" s="207"/>
      <c r="PKP97" s="207"/>
      <c r="PKQ97" s="207"/>
      <c r="PKR97" s="207"/>
      <c r="PKS97" s="207"/>
      <c r="PKT97" s="207"/>
      <c r="PKU97" s="207"/>
      <c r="PKV97" s="207"/>
      <c r="PKW97" s="207"/>
      <c r="PKX97" s="207"/>
      <c r="PKY97" s="207"/>
      <c r="PKZ97" s="207"/>
      <c r="PLA97" s="207"/>
      <c r="PLB97" s="207"/>
      <c r="PLC97" s="207"/>
      <c r="PLD97" s="207"/>
      <c r="PLE97" s="207"/>
      <c r="PLF97" s="207"/>
      <c r="PLG97" s="207"/>
      <c r="PLH97" s="207"/>
      <c r="PLI97" s="207"/>
      <c r="PLJ97" s="207"/>
      <c r="PLK97" s="207"/>
      <c r="PLL97" s="207"/>
      <c r="PLM97" s="207"/>
      <c r="PLN97" s="207"/>
      <c r="PLO97" s="207"/>
      <c r="PLP97" s="207"/>
      <c r="PLQ97" s="207"/>
      <c r="PLR97" s="207"/>
      <c r="PLS97" s="207"/>
      <c r="PLT97" s="207"/>
      <c r="PLU97" s="207"/>
      <c r="PLV97" s="207"/>
      <c r="PLW97" s="207"/>
      <c r="PLX97" s="207"/>
      <c r="PLY97" s="207"/>
      <c r="PLZ97" s="207"/>
      <c r="PMA97" s="207"/>
      <c r="PMB97" s="207"/>
      <c r="PMC97" s="207"/>
      <c r="PMD97" s="207"/>
      <c r="PME97" s="207"/>
      <c r="PMF97" s="207"/>
      <c r="PMG97" s="207"/>
      <c r="PMH97" s="207"/>
      <c r="PMI97" s="207"/>
      <c r="PMJ97" s="207"/>
      <c r="PMK97" s="207"/>
      <c r="PML97" s="207"/>
      <c r="PMM97" s="207"/>
      <c r="PMN97" s="207"/>
      <c r="PMO97" s="207"/>
      <c r="PMP97" s="207"/>
      <c r="PMQ97" s="207"/>
      <c r="PMR97" s="207"/>
      <c r="PMS97" s="207"/>
      <c r="PMT97" s="207"/>
      <c r="PMU97" s="207"/>
      <c r="PMV97" s="207"/>
      <c r="PMW97" s="207"/>
      <c r="PMX97" s="207"/>
      <c r="PMY97" s="207"/>
      <c r="PMZ97" s="207"/>
      <c r="PNA97" s="207"/>
      <c r="PNB97" s="207"/>
      <c r="PNC97" s="207"/>
      <c r="PND97" s="207"/>
      <c r="PNE97" s="207"/>
      <c r="PNF97" s="207"/>
      <c r="PNG97" s="207"/>
      <c r="PNH97" s="207"/>
      <c r="PNI97" s="207"/>
      <c r="PNJ97" s="207"/>
      <c r="PNK97" s="207"/>
      <c r="PNL97" s="207"/>
      <c r="PNM97" s="207"/>
      <c r="PNN97" s="207"/>
      <c r="PNO97" s="207"/>
      <c r="PNP97" s="207"/>
      <c r="PNQ97" s="207"/>
      <c r="PNR97" s="207"/>
      <c r="PNS97" s="207"/>
      <c r="PNT97" s="207"/>
      <c r="PNU97" s="207"/>
      <c r="PNV97" s="207"/>
      <c r="PNW97" s="207"/>
      <c r="PNX97" s="207"/>
      <c r="PNY97" s="207"/>
      <c r="PNZ97" s="207"/>
      <c r="POA97" s="207"/>
      <c r="POB97" s="207"/>
      <c r="POC97" s="207"/>
      <c r="POD97" s="207"/>
      <c r="POE97" s="207"/>
      <c r="POF97" s="207"/>
      <c r="POG97" s="207"/>
      <c r="POH97" s="207"/>
      <c r="POI97" s="207"/>
      <c r="POJ97" s="207"/>
      <c r="POK97" s="207"/>
      <c r="POL97" s="207"/>
      <c r="POM97" s="207"/>
      <c r="PON97" s="207"/>
      <c r="POO97" s="207"/>
      <c r="POP97" s="207"/>
      <c r="POQ97" s="207"/>
      <c r="POR97" s="207"/>
      <c r="POS97" s="207"/>
      <c r="POT97" s="207"/>
      <c r="POU97" s="207"/>
      <c r="POV97" s="207"/>
      <c r="POW97" s="207"/>
      <c r="POX97" s="207"/>
      <c r="POY97" s="207"/>
      <c r="POZ97" s="207"/>
      <c r="PPA97" s="207"/>
      <c r="PPB97" s="207"/>
      <c r="PPC97" s="207"/>
      <c r="PPD97" s="207"/>
      <c r="PPE97" s="207"/>
      <c r="PPF97" s="207"/>
      <c r="PPG97" s="207"/>
      <c r="PPH97" s="207"/>
      <c r="PPI97" s="207"/>
      <c r="PPJ97" s="207"/>
      <c r="PPK97" s="207"/>
      <c r="PPL97" s="207"/>
      <c r="PPM97" s="207"/>
      <c r="PPN97" s="207"/>
      <c r="PPO97" s="207"/>
      <c r="PPP97" s="207"/>
      <c r="PPQ97" s="207"/>
      <c r="PPR97" s="207"/>
      <c r="PPS97" s="207"/>
      <c r="PPT97" s="207"/>
      <c r="PPU97" s="207"/>
      <c r="PPV97" s="207"/>
      <c r="PPW97" s="207"/>
      <c r="PPX97" s="207"/>
      <c r="PPY97" s="207"/>
      <c r="PPZ97" s="207"/>
      <c r="PQA97" s="207"/>
      <c r="PQB97" s="207"/>
      <c r="PQC97" s="207"/>
      <c r="PQD97" s="207"/>
      <c r="PQE97" s="207"/>
      <c r="PQF97" s="207"/>
      <c r="PQG97" s="207"/>
      <c r="PQH97" s="207"/>
      <c r="PQI97" s="207"/>
      <c r="PQJ97" s="207"/>
      <c r="PQK97" s="207"/>
      <c r="PQL97" s="207"/>
      <c r="PQM97" s="207"/>
      <c r="PQN97" s="207"/>
      <c r="PQO97" s="207"/>
      <c r="PQP97" s="207"/>
      <c r="PQQ97" s="207"/>
      <c r="PQR97" s="207"/>
      <c r="PQS97" s="207"/>
      <c r="PQT97" s="207"/>
      <c r="PQU97" s="207"/>
      <c r="PQV97" s="207"/>
      <c r="PQW97" s="207"/>
      <c r="PQX97" s="207"/>
      <c r="PQY97" s="207"/>
      <c r="PQZ97" s="207"/>
      <c r="PRA97" s="207"/>
      <c r="PRB97" s="207"/>
      <c r="PRC97" s="207"/>
      <c r="PRD97" s="207"/>
      <c r="PRE97" s="207"/>
      <c r="PRF97" s="207"/>
      <c r="PRG97" s="207"/>
      <c r="PRH97" s="207"/>
      <c r="PRI97" s="207"/>
      <c r="PRJ97" s="207"/>
      <c r="PRK97" s="207"/>
      <c r="PRL97" s="207"/>
      <c r="PRM97" s="207"/>
      <c r="PRN97" s="207"/>
      <c r="PRO97" s="207"/>
      <c r="PRP97" s="207"/>
      <c r="PRQ97" s="207"/>
      <c r="PRR97" s="207"/>
      <c r="PRS97" s="207"/>
      <c r="PRT97" s="207"/>
      <c r="PRU97" s="207"/>
      <c r="PRV97" s="207"/>
      <c r="PRW97" s="207"/>
      <c r="PRX97" s="207"/>
      <c r="PRY97" s="207"/>
      <c r="PRZ97" s="207"/>
      <c r="PSA97" s="207"/>
      <c r="PSB97" s="207"/>
      <c r="PSC97" s="207"/>
      <c r="PSD97" s="207"/>
      <c r="PSE97" s="207"/>
      <c r="PSF97" s="207"/>
      <c r="PSG97" s="207"/>
      <c r="PSH97" s="207"/>
      <c r="PSI97" s="207"/>
      <c r="PSJ97" s="207"/>
      <c r="PSK97" s="207"/>
      <c r="PSL97" s="207"/>
      <c r="PSM97" s="207"/>
      <c r="PSN97" s="207"/>
      <c r="PSO97" s="207"/>
      <c r="PSP97" s="207"/>
      <c r="PSQ97" s="207"/>
      <c r="PSR97" s="207"/>
      <c r="PSS97" s="207"/>
      <c r="PST97" s="207"/>
      <c r="PSU97" s="207"/>
      <c r="PSV97" s="207"/>
      <c r="PSW97" s="207"/>
      <c r="PSX97" s="207"/>
      <c r="PSY97" s="207"/>
      <c r="PSZ97" s="207"/>
      <c r="PTA97" s="207"/>
      <c r="PTB97" s="207"/>
      <c r="PTC97" s="207"/>
      <c r="PTD97" s="207"/>
      <c r="PTE97" s="207"/>
      <c r="PTF97" s="207"/>
      <c r="PTG97" s="207"/>
      <c r="PTH97" s="207"/>
      <c r="PTI97" s="207"/>
      <c r="PTJ97" s="207"/>
      <c r="PTK97" s="207"/>
      <c r="PTL97" s="207"/>
      <c r="PTM97" s="207"/>
      <c r="PTN97" s="207"/>
      <c r="PTO97" s="207"/>
      <c r="PTP97" s="207"/>
      <c r="PTQ97" s="207"/>
      <c r="PTR97" s="207"/>
      <c r="PTS97" s="207"/>
      <c r="PTT97" s="207"/>
      <c r="PTU97" s="207"/>
      <c r="PTV97" s="207"/>
      <c r="PTW97" s="207"/>
      <c r="PTX97" s="207"/>
      <c r="PTY97" s="207"/>
      <c r="PTZ97" s="207"/>
      <c r="PUA97" s="207"/>
      <c r="PUB97" s="207"/>
      <c r="PUC97" s="207"/>
      <c r="PUD97" s="207"/>
      <c r="PUE97" s="207"/>
      <c r="PUF97" s="207"/>
      <c r="PUG97" s="207"/>
      <c r="PUH97" s="207"/>
      <c r="PUI97" s="207"/>
      <c r="PUJ97" s="207"/>
      <c r="PUK97" s="207"/>
      <c r="PUL97" s="207"/>
      <c r="PUM97" s="207"/>
      <c r="PUN97" s="207"/>
      <c r="PUO97" s="207"/>
      <c r="PUP97" s="207"/>
      <c r="PUQ97" s="207"/>
      <c r="PUR97" s="207"/>
      <c r="PUS97" s="207"/>
      <c r="PUT97" s="207"/>
      <c r="PUU97" s="207"/>
      <c r="PUV97" s="207"/>
      <c r="PUW97" s="207"/>
      <c r="PUX97" s="207"/>
      <c r="PUY97" s="207"/>
      <c r="PUZ97" s="207"/>
      <c r="PVA97" s="207"/>
      <c r="PVB97" s="207"/>
      <c r="PVC97" s="207"/>
      <c r="PVD97" s="207"/>
      <c r="PVE97" s="207"/>
      <c r="PVF97" s="207"/>
      <c r="PVG97" s="207"/>
      <c r="PVH97" s="207"/>
      <c r="PVI97" s="207"/>
      <c r="PVJ97" s="207"/>
      <c r="PVK97" s="207"/>
      <c r="PVL97" s="207"/>
      <c r="PVM97" s="207"/>
      <c r="PVN97" s="207"/>
      <c r="PVO97" s="207"/>
      <c r="PVP97" s="207"/>
      <c r="PVQ97" s="207"/>
      <c r="PVR97" s="207"/>
      <c r="PVS97" s="207"/>
      <c r="PVT97" s="207"/>
      <c r="PVU97" s="207"/>
      <c r="PVV97" s="207"/>
      <c r="PVW97" s="207"/>
      <c r="PVX97" s="207"/>
      <c r="PVY97" s="207"/>
      <c r="PVZ97" s="207"/>
      <c r="PWA97" s="207"/>
      <c r="PWB97" s="207"/>
      <c r="PWC97" s="207"/>
      <c r="PWD97" s="207"/>
      <c r="PWE97" s="207"/>
      <c r="PWF97" s="207"/>
      <c r="PWG97" s="207"/>
      <c r="PWH97" s="207"/>
      <c r="PWI97" s="207"/>
      <c r="PWJ97" s="207"/>
      <c r="PWK97" s="207"/>
      <c r="PWL97" s="207"/>
      <c r="PWM97" s="207"/>
      <c r="PWN97" s="207"/>
      <c r="PWO97" s="207"/>
      <c r="PWP97" s="207"/>
      <c r="PWQ97" s="207"/>
      <c r="PWR97" s="207"/>
      <c r="PWS97" s="207"/>
      <c r="PWT97" s="207"/>
      <c r="PWU97" s="207"/>
      <c r="PWV97" s="207"/>
      <c r="PWW97" s="207"/>
      <c r="PWX97" s="207"/>
      <c r="PWY97" s="207"/>
      <c r="PWZ97" s="207"/>
      <c r="PXA97" s="207"/>
      <c r="PXB97" s="207"/>
      <c r="PXC97" s="207"/>
      <c r="PXD97" s="207"/>
      <c r="PXE97" s="207"/>
      <c r="PXF97" s="207"/>
      <c r="PXG97" s="207"/>
      <c r="PXH97" s="207"/>
      <c r="PXI97" s="207"/>
      <c r="PXJ97" s="207"/>
      <c r="PXK97" s="207"/>
      <c r="PXL97" s="207"/>
      <c r="PXM97" s="207"/>
      <c r="PXN97" s="207"/>
      <c r="PXO97" s="207"/>
      <c r="PXP97" s="207"/>
      <c r="PXQ97" s="207"/>
      <c r="PXR97" s="207"/>
      <c r="PXS97" s="207"/>
      <c r="PXT97" s="207"/>
      <c r="PXU97" s="207"/>
      <c r="PXV97" s="207"/>
      <c r="PXW97" s="207"/>
      <c r="PXX97" s="207"/>
      <c r="PXY97" s="207"/>
      <c r="PXZ97" s="207"/>
      <c r="PYA97" s="207"/>
      <c r="PYB97" s="207"/>
      <c r="PYC97" s="207"/>
      <c r="PYD97" s="207"/>
      <c r="PYE97" s="207"/>
      <c r="PYF97" s="207"/>
      <c r="PYG97" s="207"/>
      <c r="PYH97" s="207"/>
      <c r="PYI97" s="207"/>
      <c r="PYJ97" s="207"/>
      <c r="PYK97" s="207"/>
      <c r="PYL97" s="207"/>
      <c r="PYM97" s="207"/>
      <c r="PYN97" s="207"/>
      <c r="PYO97" s="207"/>
      <c r="PYP97" s="207"/>
      <c r="PYQ97" s="207"/>
      <c r="PYR97" s="207"/>
      <c r="PYS97" s="207"/>
      <c r="PYT97" s="207"/>
      <c r="PYU97" s="207"/>
      <c r="PYV97" s="207"/>
      <c r="PYW97" s="207"/>
      <c r="PYX97" s="207"/>
      <c r="PYY97" s="207"/>
      <c r="PYZ97" s="207"/>
      <c r="PZA97" s="207"/>
      <c r="PZB97" s="207"/>
      <c r="PZC97" s="207"/>
      <c r="PZD97" s="207"/>
      <c r="PZE97" s="207"/>
      <c r="PZF97" s="207"/>
      <c r="PZG97" s="207"/>
      <c r="PZH97" s="207"/>
      <c r="PZI97" s="207"/>
      <c r="PZJ97" s="207"/>
      <c r="PZK97" s="207"/>
      <c r="PZL97" s="207"/>
      <c r="PZM97" s="207"/>
      <c r="PZN97" s="207"/>
      <c r="PZO97" s="207"/>
      <c r="PZP97" s="207"/>
      <c r="PZQ97" s="207"/>
      <c r="PZR97" s="207"/>
      <c r="PZS97" s="207"/>
      <c r="PZT97" s="207"/>
      <c r="PZU97" s="207"/>
      <c r="PZV97" s="207"/>
      <c r="PZW97" s="207"/>
      <c r="PZX97" s="207"/>
      <c r="PZY97" s="207"/>
      <c r="PZZ97" s="207"/>
      <c r="QAA97" s="207"/>
      <c r="QAB97" s="207"/>
      <c r="QAC97" s="207"/>
      <c r="QAD97" s="207"/>
      <c r="QAE97" s="207"/>
      <c r="QAF97" s="207"/>
      <c r="QAG97" s="207"/>
      <c r="QAH97" s="207"/>
      <c r="QAI97" s="207"/>
      <c r="QAJ97" s="207"/>
      <c r="QAK97" s="207"/>
      <c r="QAL97" s="207"/>
      <c r="QAM97" s="207"/>
      <c r="QAN97" s="207"/>
      <c r="QAO97" s="207"/>
      <c r="QAP97" s="207"/>
      <c r="QAQ97" s="207"/>
      <c r="QAR97" s="207"/>
      <c r="QAS97" s="207"/>
      <c r="QAT97" s="207"/>
      <c r="QAU97" s="207"/>
      <c r="QAV97" s="207"/>
      <c r="QAW97" s="207"/>
      <c r="QAX97" s="207"/>
      <c r="QAY97" s="207"/>
      <c r="QAZ97" s="207"/>
      <c r="QBA97" s="207"/>
      <c r="QBB97" s="207"/>
      <c r="QBC97" s="207"/>
      <c r="QBD97" s="207"/>
      <c r="QBE97" s="207"/>
      <c r="QBF97" s="207"/>
      <c r="QBG97" s="207"/>
      <c r="QBH97" s="207"/>
      <c r="QBI97" s="207"/>
      <c r="QBJ97" s="207"/>
      <c r="QBK97" s="207"/>
      <c r="QBL97" s="207"/>
      <c r="QBM97" s="207"/>
      <c r="QBN97" s="207"/>
      <c r="QBO97" s="207"/>
      <c r="QBP97" s="207"/>
      <c r="QBQ97" s="207"/>
      <c r="QBR97" s="207"/>
      <c r="QBS97" s="207"/>
      <c r="QBT97" s="207"/>
      <c r="QBU97" s="207"/>
      <c r="QBV97" s="207"/>
      <c r="QBW97" s="207"/>
      <c r="QBX97" s="207"/>
      <c r="QBY97" s="207"/>
      <c r="QBZ97" s="207"/>
      <c r="QCA97" s="207"/>
      <c r="QCB97" s="207"/>
      <c r="QCC97" s="207"/>
      <c r="QCD97" s="207"/>
      <c r="QCE97" s="207"/>
      <c r="QCF97" s="207"/>
      <c r="QCG97" s="207"/>
      <c r="QCH97" s="207"/>
      <c r="QCI97" s="207"/>
      <c r="QCJ97" s="207"/>
      <c r="QCK97" s="207"/>
      <c r="QCL97" s="207"/>
      <c r="QCM97" s="207"/>
      <c r="QCN97" s="207"/>
      <c r="QCO97" s="207"/>
      <c r="QCP97" s="207"/>
      <c r="QCQ97" s="207"/>
      <c r="QCR97" s="207"/>
      <c r="QCS97" s="207"/>
      <c r="QCT97" s="207"/>
      <c r="QCU97" s="207"/>
      <c r="QCV97" s="207"/>
      <c r="QCW97" s="207"/>
      <c r="QCX97" s="207"/>
      <c r="QCY97" s="207"/>
      <c r="QCZ97" s="207"/>
      <c r="QDA97" s="207"/>
      <c r="QDB97" s="207"/>
      <c r="QDC97" s="207"/>
      <c r="QDD97" s="207"/>
      <c r="QDE97" s="207"/>
      <c r="QDF97" s="207"/>
      <c r="QDG97" s="207"/>
      <c r="QDH97" s="207"/>
      <c r="QDI97" s="207"/>
      <c r="QDJ97" s="207"/>
      <c r="QDK97" s="207"/>
      <c r="QDL97" s="207"/>
      <c r="QDM97" s="207"/>
      <c r="QDN97" s="207"/>
      <c r="QDO97" s="207"/>
      <c r="QDP97" s="207"/>
      <c r="QDQ97" s="207"/>
      <c r="QDR97" s="207"/>
      <c r="QDS97" s="207"/>
      <c r="QDT97" s="207"/>
      <c r="QDU97" s="207"/>
      <c r="QDV97" s="207"/>
      <c r="QDW97" s="207"/>
      <c r="QDX97" s="207"/>
      <c r="QDY97" s="207"/>
      <c r="QDZ97" s="207"/>
      <c r="QEA97" s="207"/>
      <c r="QEB97" s="207"/>
      <c r="QEC97" s="207"/>
      <c r="QED97" s="207"/>
      <c r="QEE97" s="207"/>
      <c r="QEF97" s="207"/>
      <c r="QEG97" s="207"/>
      <c r="QEH97" s="207"/>
      <c r="QEI97" s="207"/>
      <c r="QEJ97" s="207"/>
      <c r="QEK97" s="207"/>
      <c r="QEL97" s="207"/>
      <c r="QEM97" s="207"/>
      <c r="QEN97" s="207"/>
      <c r="QEO97" s="207"/>
      <c r="QEP97" s="207"/>
      <c r="QEQ97" s="207"/>
      <c r="QER97" s="207"/>
      <c r="QES97" s="207"/>
      <c r="QET97" s="207"/>
      <c r="QEU97" s="207"/>
      <c r="QEV97" s="207"/>
      <c r="QEW97" s="207"/>
      <c r="QEX97" s="207"/>
      <c r="QEY97" s="207"/>
      <c r="QEZ97" s="207"/>
      <c r="QFA97" s="207"/>
      <c r="QFB97" s="207"/>
      <c r="QFC97" s="207"/>
      <c r="QFD97" s="207"/>
      <c r="QFE97" s="207"/>
      <c r="QFF97" s="207"/>
      <c r="QFG97" s="207"/>
      <c r="QFH97" s="207"/>
      <c r="QFI97" s="207"/>
      <c r="QFJ97" s="207"/>
      <c r="QFK97" s="207"/>
      <c r="QFL97" s="207"/>
      <c r="QFM97" s="207"/>
      <c r="QFN97" s="207"/>
      <c r="QFO97" s="207"/>
      <c r="QFP97" s="207"/>
      <c r="QFQ97" s="207"/>
      <c r="QFR97" s="207"/>
      <c r="QFS97" s="207"/>
      <c r="QFT97" s="207"/>
      <c r="QFU97" s="207"/>
      <c r="QFV97" s="207"/>
      <c r="QFW97" s="207"/>
      <c r="QFX97" s="207"/>
      <c r="QFY97" s="207"/>
      <c r="QFZ97" s="207"/>
      <c r="QGA97" s="207"/>
      <c r="QGB97" s="207"/>
      <c r="QGC97" s="207"/>
      <c r="QGD97" s="207"/>
      <c r="QGE97" s="207"/>
      <c r="QGF97" s="207"/>
      <c r="QGG97" s="207"/>
      <c r="QGH97" s="207"/>
      <c r="QGI97" s="207"/>
      <c r="QGJ97" s="207"/>
      <c r="QGK97" s="207"/>
      <c r="QGL97" s="207"/>
      <c r="QGM97" s="207"/>
      <c r="QGN97" s="207"/>
      <c r="QGO97" s="207"/>
      <c r="QGP97" s="207"/>
      <c r="QGQ97" s="207"/>
      <c r="QGR97" s="207"/>
      <c r="QGS97" s="207"/>
      <c r="QGT97" s="207"/>
      <c r="QGU97" s="207"/>
      <c r="QGV97" s="207"/>
      <c r="QGW97" s="207"/>
      <c r="QGX97" s="207"/>
      <c r="QGY97" s="207"/>
      <c r="QGZ97" s="207"/>
      <c r="QHA97" s="207"/>
      <c r="QHB97" s="207"/>
      <c r="QHC97" s="207"/>
      <c r="QHD97" s="207"/>
      <c r="QHE97" s="207"/>
      <c r="QHF97" s="207"/>
      <c r="QHG97" s="207"/>
      <c r="QHH97" s="207"/>
      <c r="QHI97" s="207"/>
      <c r="QHJ97" s="207"/>
      <c r="QHK97" s="207"/>
      <c r="QHL97" s="207"/>
      <c r="QHM97" s="207"/>
      <c r="QHN97" s="207"/>
      <c r="QHO97" s="207"/>
      <c r="QHP97" s="207"/>
      <c r="QHQ97" s="207"/>
      <c r="QHR97" s="207"/>
      <c r="QHS97" s="207"/>
      <c r="QHT97" s="207"/>
      <c r="QHU97" s="207"/>
      <c r="QHV97" s="207"/>
      <c r="QHW97" s="207"/>
      <c r="QHX97" s="207"/>
      <c r="QHY97" s="207"/>
      <c r="QHZ97" s="207"/>
      <c r="QIA97" s="207"/>
      <c r="QIB97" s="207"/>
      <c r="QIC97" s="207"/>
      <c r="QID97" s="207"/>
      <c r="QIE97" s="207"/>
      <c r="QIF97" s="207"/>
      <c r="QIG97" s="207"/>
      <c r="QIH97" s="207"/>
      <c r="QII97" s="207"/>
      <c r="QIJ97" s="207"/>
      <c r="QIK97" s="207"/>
      <c r="QIL97" s="207"/>
      <c r="QIM97" s="207"/>
      <c r="QIN97" s="207"/>
      <c r="QIO97" s="207"/>
      <c r="QIP97" s="207"/>
      <c r="QIQ97" s="207"/>
      <c r="QIR97" s="207"/>
      <c r="QIS97" s="207"/>
      <c r="QIT97" s="207"/>
      <c r="QIU97" s="207"/>
      <c r="QIV97" s="207"/>
      <c r="QIW97" s="207"/>
      <c r="QIX97" s="207"/>
      <c r="QIY97" s="207"/>
      <c r="QIZ97" s="207"/>
      <c r="QJA97" s="207"/>
      <c r="QJB97" s="207"/>
      <c r="QJC97" s="207"/>
      <c r="QJD97" s="207"/>
      <c r="QJE97" s="207"/>
      <c r="QJF97" s="207"/>
      <c r="QJG97" s="207"/>
      <c r="QJH97" s="207"/>
      <c r="QJI97" s="207"/>
      <c r="QJJ97" s="207"/>
      <c r="QJK97" s="207"/>
      <c r="QJL97" s="207"/>
      <c r="QJM97" s="207"/>
      <c r="QJN97" s="207"/>
      <c r="QJO97" s="207"/>
      <c r="QJP97" s="207"/>
      <c r="QJQ97" s="207"/>
      <c r="QJR97" s="207"/>
      <c r="QJS97" s="207"/>
      <c r="QJT97" s="207"/>
      <c r="QJU97" s="207"/>
      <c r="QJV97" s="207"/>
      <c r="QJW97" s="207"/>
      <c r="QJX97" s="207"/>
      <c r="QJY97" s="207"/>
      <c r="QJZ97" s="207"/>
      <c r="QKA97" s="207"/>
      <c r="QKB97" s="207"/>
      <c r="QKC97" s="207"/>
      <c r="QKD97" s="207"/>
      <c r="QKE97" s="207"/>
      <c r="QKF97" s="207"/>
      <c r="QKG97" s="207"/>
      <c r="QKH97" s="207"/>
      <c r="QKI97" s="207"/>
      <c r="QKJ97" s="207"/>
      <c r="QKK97" s="207"/>
      <c r="QKL97" s="207"/>
      <c r="QKM97" s="207"/>
      <c r="QKN97" s="207"/>
      <c r="QKO97" s="207"/>
      <c r="QKP97" s="207"/>
      <c r="QKQ97" s="207"/>
      <c r="QKR97" s="207"/>
      <c r="QKS97" s="207"/>
      <c r="QKT97" s="207"/>
      <c r="QKU97" s="207"/>
      <c r="QKV97" s="207"/>
      <c r="QKW97" s="207"/>
      <c r="QKX97" s="207"/>
      <c r="QKY97" s="207"/>
      <c r="QKZ97" s="207"/>
      <c r="QLA97" s="207"/>
      <c r="QLB97" s="207"/>
      <c r="QLC97" s="207"/>
      <c r="QLD97" s="207"/>
      <c r="QLE97" s="207"/>
      <c r="QLF97" s="207"/>
      <c r="QLG97" s="207"/>
      <c r="QLH97" s="207"/>
      <c r="QLI97" s="207"/>
      <c r="QLJ97" s="207"/>
      <c r="QLK97" s="207"/>
      <c r="QLL97" s="207"/>
      <c r="QLM97" s="207"/>
      <c r="QLN97" s="207"/>
      <c r="QLO97" s="207"/>
      <c r="QLP97" s="207"/>
      <c r="QLQ97" s="207"/>
      <c r="QLR97" s="207"/>
      <c r="QLS97" s="207"/>
      <c r="QLT97" s="207"/>
      <c r="QLU97" s="207"/>
      <c r="QLV97" s="207"/>
      <c r="QLW97" s="207"/>
      <c r="QLX97" s="207"/>
      <c r="QLY97" s="207"/>
      <c r="QLZ97" s="207"/>
      <c r="QMA97" s="207"/>
      <c r="QMB97" s="207"/>
      <c r="QMC97" s="207"/>
      <c r="QMD97" s="207"/>
      <c r="QME97" s="207"/>
      <c r="QMF97" s="207"/>
      <c r="QMG97" s="207"/>
      <c r="QMH97" s="207"/>
      <c r="QMI97" s="207"/>
      <c r="QMJ97" s="207"/>
      <c r="QMK97" s="207"/>
      <c r="QML97" s="207"/>
      <c r="QMM97" s="207"/>
      <c r="QMN97" s="207"/>
      <c r="QMO97" s="207"/>
      <c r="QMP97" s="207"/>
      <c r="QMQ97" s="207"/>
      <c r="QMR97" s="207"/>
      <c r="QMS97" s="207"/>
      <c r="QMT97" s="207"/>
      <c r="QMU97" s="207"/>
      <c r="QMV97" s="207"/>
      <c r="QMW97" s="207"/>
      <c r="QMX97" s="207"/>
      <c r="QMY97" s="207"/>
      <c r="QMZ97" s="207"/>
      <c r="QNA97" s="207"/>
      <c r="QNB97" s="207"/>
      <c r="QNC97" s="207"/>
      <c r="QND97" s="207"/>
      <c r="QNE97" s="207"/>
      <c r="QNF97" s="207"/>
      <c r="QNG97" s="207"/>
      <c r="QNH97" s="207"/>
      <c r="QNI97" s="207"/>
      <c r="QNJ97" s="207"/>
      <c r="QNK97" s="207"/>
      <c r="QNL97" s="207"/>
      <c r="QNM97" s="207"/>
      <c r="QNN97" s="207"/>
      <c r="QNO97" s="207"/>
      <c r="QNP97" s="207"/>
      <c r="QNQ97" s="207"/>
      <c r="QNR97" s="207"/>
      <c r="QNS97" s="207"/>
      <c r="QNT97" s="207"/>
      <c r="QNU97" s="207"/>
      <c r="QNV97" s="207"/>
      <c r="QNW97" s="207"/>
      <c r="QNX97" s="207"/>
      <c r="QNY97" s="207"/>
      <c r="QNZ97" s="207"/>
      <c r="QOA97" s="207"/>
      <c r="QOB97" s="207"/>
      <c r="QOC97" s="207"/>
      <c r="QOD97" s="207"/>
      <c r="QOE97" s="207"/>
      <c r="QOF97" s="207"/>
      <c r="QOG97" s="207"/>
      <c r="QOH97" s="207"/>
      <c r="QOI97" s="207"/>
      <c r="QOJ97" s="207"/>
      <c r="QOK97" s="207"/>
      <c r="QOL97" s="207"/>
      <c r="QOM97" s="207"/>
      <c r="QON97" s="207"/>
      <c r="QOO97" s="207"/>
      <c r="QOP97" s="207"/>
      <c r="QOQ97" s="207"/>
      <c r="QOR97" s="207"/>
      <c r="QOS97" s="207"/>
      <c r="QOT97" s="207"/>
      <c r="QOU97" s="207"/>
      <c r="QOV97" s="207"/>
      <c r="QOW97" s="207"/>
      <c r="QOX97" s="207"/>
      <c r="QOY97" s="207"/>
      <c r="QOZ97" s="207"/>
      <c r="QPA97" s="207"/>
      <c r="QPB97" s="207"/>
      <c r="QPC97" s="207"/>
      <c r="QPD97" s="207"/>
      <c r="QPE97" s="207"/>
      <c r="QPF97" s="207"/>
      <c r="QPG97" s="207"/>
      <c r="QPH97" s="207"/>
      <c r="QPI97" s="207"/>
      <c r="QPJ97" s="207"/>
      <c r="QPK97" s="207"/>
      <c r="QPL97" s="207"/>
      <c r="QPM97" s="207"/>
      <c r="QPN97" s="207"/>
      <c r="QPO97" s="207"/>
      <c r="QPP97" s="207"/>
      <c r="QPQ97" s="207"/>
      <c r="QPR97" s="207"/>
      <c r="QPS97" s="207"/>
      <c r="QPT97" s="207"/>
      <c r="QPU97" s="207"/>
      <c r="QPV97" s="207"/>
      <c r="QPW97" s="207"/>
      <c r="QPX97" s="207"/>
      <c r="QPY97" s="207"/>
      <c r="QPZ97" s="207"/>
      <c r="QQA97" s="207"/>
      <c r="QQB97" s="207"/>
      <c r="QQC97" s="207"/>
      <c r="QQD97" s="207"/>
      <c r="QQE97" s="207"/>
      <c r="QQF97" s="207"/>
      <c r="QQG97" s="207"/>
      <c r="QQH97" s="207"/>
      <c r="QQI97" s="207"/>
      <c r="QQJ97" s="207"/>
      <c r="QQK97" s="207"/>
      <c r="QQL97" s="207"/>
      <c r="QQM97" s="207"/>
      <c r="QQN97" s="207"/>
      <c r="QQO97" s="207"/>
      <c r="QQP97" s="207"/>
      <c r="QQQ97" s="207"/>
      <c r="QQR97" s="207"/>
      <c r="QQS97" s="207"/>
      <c r="QQT97" s="207"/>
      <c r="QQU97" s="207"/>
      <c r="QQV97" s="207"/>
      <c r="QQW97" s="207"/>
      <c r="QQX97" s="207"/>
      <c r="QQY97" s="207"/>
      <c r="QQZ97" s="207"/>
      <c r="QRA97" s="207"/>
      <c r="QRB97" s="207"/>
      <c r="QRC97" s="207"/>
      <c r="QRD97" s="207"/>
      <c r="QRE97" s="207"/>
      <c r="QRF97" s="207"/>
      <c r="QRG97" s="207"/>
      <c r="QRH97" s="207"/>
      <c r="QRI97" s="207"/>
      <c r="QRJ97" s="207"/>
      <c r="QRK97" s="207"/>
      <c r="QRL97" s="207"/>
      <c r="QRM97" s="207"/>
      <c r="QRN97" s="207"/>
      <c r="QRO97" s="207"/>
      <c r="QRP97" s="207"/>
      <c r="QRQ97" s="207"/>
      <c r="QRR97" s="207"/>
      <c r="QRS97" s="207"/>
      <c r="QRT97" s="207"/>
      <c r="QRU97" s="207"/>
      <c r="QRV97" s="207"/>
      <c r="QRW97" s="207"/>
      <c r="QRX97" s="207"/>
      <c r="QRY97" s="207"/>
      <c r="QRZ97" s="207"/>
      <c r="QSA97" s="207"/>
      <c r="QSB97" s="207"/>
      <c r="QSC97" s="207"/>
      <c r="QSD97" s="207"/>
      <c r="QSE97" s="207"/>
      <c r="QSF97" s="207"/>
      <c r="QSG97" s="207"/>
      <c r="QSH97" s="207"/>
      <c r="QSI97" s="207"/>
      <c r="QSJ97" s="207"/>
      <c r="QSK97" s="207"/>
      <c r="QSL97" s="207"/>
      <c r="QSM97" s="207"/>
      <c r="QSN97" s="207"/>
      <c r="QSO97" s="207"/>
      <c r="QSP97" s="207"/>
      <c r="QSQ97" s="207"/>
      <c r="QSR97" s="207"/>
      <c r="QSS97" s="207"/>
      <c r="QST97" s="207"/>
      <c r="QSU97" s="207"/>
      <c r="QSV97" s="207"/>
      <c r="QSW97" s="207"/>
      <c r="QSX97" s="207"/>
      <c r="QSY97" s="207"/>
      <c r="QSZ97" s="207"/>
      <c r="QTA97" s="207"/>
      <c r="QTB97" s="207"/>
      <c r="QTC97" s="207"/>
      <c r="QTD97" s="207"/>
      <c r="QTE97" s="207"/>
      <c r="QTF97" s="207"/>
      <c r="QTG97" s="207"/>
      <c r="QTH97" s="207"/>
      <c r="QTI97" s="207"/>
      <c r="QTJ97" s="207"/>
      <c r="QTK97" s="207"/>
      <c r="QTL97" s="207"/>
      <c r="QTM97" s="207"/>
      <c r="QTN97" s="207"/>
      <c r="QTO97" s="207"/>
      <c r="QTP97" s="207"/>
      <c r="QTQ97" s="207"/>
      <c r="QTR97" s="207"/>
      <c r="QTS97" s="207"/>
      <c r="QTT97" s="207"/>
      <c r="QTU97" s="207"/>
      <c r="QTV97" s="207"/>
      <c r="QTW97" s="207"/>
      <c r="QTX97" s="207"/>
      <c r="QTY97" s="207"/>
      <c r="QTZ97" s="207"/>
      <c r="QUA97" s="207"/>
      <c r="QUB97" s="207"/>
      <c r="QUC97" s="207"/>
      <c r="QUD97" s="207"/>
      <c r="QUE97" s="207"/>
      <c r="QUF97" s="207"/>
      <c r="QUG97" s="207"/>
      <c r="QUH97" s="207"/>
      <c r="QUI97" s="207"/>
      <c r="QUJ97" s="207"/>
      <c r="QUK97" s="207"/>
      <c r="QUL97" s="207"/>
      <c r="QUM97" s="207"/>
      <c r="QUN97" s="207"/>
      <c r="QUO97" s="207"/>
      <c r="QUP97" s="207"/>
      <c r="QUQ97" s="207"/>
      <c r="QUR97" s="207"/>
      <c r="QUS97" s="207"/>
      <c r="QUT97" s="207"/>
      <c r="QUU97" s="207"/>
      <c r="QUV97" s="207"/>
      <c r="QUW97" s="207"/>
      <c r="QUX97" s="207"/>
      <c r="QUY97" s="207"/>
      <c r="QUZ97" s="207"/>
      <c r="QVA97" s="207"/>
      <c r="QVB97" s="207"/>
      <c r="QVC97" s="207"/>
      <c r="QVD97" s="207"/>
      <c r="QVE97" s="207"/>
      <c r="QVF97" s="207"/>
      <c r="QVG97" s="207"/>
      <c r="QVH97" s="207"/>
      <c r="QVI97" s="207"/>
      <c r="QVJ97" s="207"/>
      <c r="QVK97" s="207"/>
      <c r="QVL97" s="207"/>
      <c r="QVM97" s="207"/>
      <c r="QVN97" s="207"/>
      <c r="QVO97" s="207"/>
      <c r="QVP97" s="207"/>
      <c r="QVQ97" s="207"/>
      <c r="QVR97" s="207"/>
      <c r="QVS97" s="207"/>
      <c r="QVT97" s="207"/>
      <c r="QVU97" s="207"/>
      <c r="QVV97" s="207"/>
      <c r="QVW97" s="207"/>
      <c r="QVX97" s="207"/>
      <c r="QVY97" s="207"/>
      <c r="QVZ97" s="207"/>
      <c r="QWA97" s="207"/>
      <c r="QWB97" s="207"/>
      <c r="QWC97" s="207"/>
      <c r="QWD97" s="207"/>
      <c r="QWE97" s="207"/>
      <c r="QWF97" s="207"/>
      <c r="QWG97" s="207"/>
      <c r="QWH97" s="207"/>
      <c r="QWI97" s="207"/>
      <c r="QWJ97" s="207"/>
      <c r="QWK97" s="207"/>
      <c r="QWL97" s="207"/>
      <c r="QWM97" s="207"/>
      <c r="QWN97" s="207"/>
      <c r="QWO97" s="207"/>
      <c r="QWP97" s="207"/>
      <c r="QWQ97" s="207"/>
      <c r="QWR97" s="207"/>
      <c r="QWS97" s="207"/>
      <c r="QWT97" s="207"/>
      <c r="QWU97" s="207"/>
      <c r="QWV97" s="207"/>
      <c r="QWW97" s="207"/>
      <c r="QWX97" s="207"/>
      <c r="QWY97" s="207"/>
      <c r="QWZ97" s="207"/>
      <c r="QXA97" s="207"/>
      <c r="QXB97" s="207"/>
      <c r="QXC97" s="207"/>
      <c r="QXD97" s="207"/>
      <c r="QXE97" s="207"/>
      <c r="QXF97" s="207"/>
      <c r="QXG97" s="207"/>
      <c r="QXH97" s="207"/>
      <c r="QXI97" s="207"/>
      <c r="QXJ97" s="207"/>
      <c r="QXK97" s="207"/>
      <c r="QXL97" s="207"/>
      <c r="QXM97" s="207"/>
      <c r="QXN97" s="207"/>
      <c r="QXO97" s="207"/>
      <c r="QXP97" s="207"/>
      <c r="QXQ97" s="207"/>
      <c r="QXR97" s="207"/>
      <c r="QXS97" s="207"/>
      <c r="QXT97" s="207"/>
      <c r="QXU97" s="207"/>
      <c r="QXV97" s="207"/>
      <c r="QXW97" s="207"/>
      <c r="QXX97" s="207"/>
      <c r="QXY97" s="207"/>
      <c r="QXZ97" s="207"/>
      <c r="QYA97" s="207"/>
      <c r="QYB97" s="207"/>
      <c r="QYC97" s="207"/>
      <c r="QYD97" s="207"/>
      <c r="QYE97" s="207"/>
      <c r="QYF97" s="207"/>
      <c r="QYG97" s="207"/>
      <c r="QYH97" s="207"/>
      <c r="QYI97" s="207"/>
      <c r="QYJ97" s="207"/>
      <c r="QYK97" s="207"/>
      <c r="QYL97" s="207"/>
      <c r="QYM97" s="207"/>
      <c r="QYN97" s="207"/>
      <c r="QYO97" s="207"/>
      <c r="QYP97" s="207"/>
      <c r="QYQ97" s="207"/>
      <c r="QYR97" s="207"/>
      <c r="QYS97" s="207"/>
      <c r="QYT97" s="207"/>
      <c r="QYU97" s="207"/>
      <c r="QYV97" s="207"/>
      <c r="QYW97" s="207"/>
      <c r="QYX97" s="207"/>
      <c r="QYY97" s="207"/>
      <c r="QYZ97" s="207"/>
      <c r="QZA97" s="207"/>
      <c r="QZB97" s="207"/>
      <c r="QZC97" s="207"/>
      <c r="QZD97" s="207"/>
      <c r="QZE97" s="207"/>
      <c r="QZF97" s="207"/>
      <c r="QZG97" s="207"/>
      <c r="QZH97" s="207"/>
      <c r="QZI97" s="207"/>
      <c r="QZJ97" s="207"/>
      <c r="QZK97" s="207"/>
      <c r="QZL97" s="207"/>
      <c r="QZM97" s="207"/>
      <c r="QZN97" s="207"/>
      <c r="QZO97" s="207"/>
      <c r="QZP97" s="207"/>
      <c r="QZQ97" s="207"/>
      <c r="QZR97" s="207"/>
      <c r="QZS97" s="207"/>
      <c r="QZT97" s="207"/>
      <c r="QZU97" s="207"/>
      <c r="QZV97" s="207"/>
      <c r="QZW97" s="207"/>
      <c r="QZX97" s="207"/>
      <c r="QZY97" s="207"/>
      <c r="QZZ97" s="207"/>
      <c r="RAA97" s="207"/>
      <c r="RAB97" s="207"/>
      <c r="RAC97" s="207"/>
      <c r="RAD97" s="207"/>
      <c r="RAE97" s="207"/>
      <c r="RAF97" s="207"/>
      <c r="RAG97" s="207"/>
      <c r="RAH97" s="207"/>
      <c r="RAI97" s="207"/>
      <c r="RAJ97" s="207"/>
      <c r="RAK97" s="207"/>
      <c r="RAL97" s="207"/>
      <c r="RAM97" s="207"/>
      <c r="RAN97" s="207"/>
      <c r="RAO97" s="207"/>
      <c r="RAP97" s="207"/>
      <c r="RAQ97" s="207"/>
      <c r="RAR97" s="207"/>
      <c r="RAS97" s="207"/>
      <c r="RAT97" s="207"/>
      <c r="RAU97" s="207"/>
      <c r="RAV97" s="207"/>
      <c r="RAW97" s="207"/>
      <c r="RAX97" s="207"/>
      <c r="RAY97" s="207"/>
      <c r="RAZ97" s="207"/>
      <c r="RBA97" s="207"/>
      <c r="RBB97" s="207"/>
      <c r="RBC97" s="207"/>
      <c r="RBD97" s="207"/>
      <c r="RBE97" s="207"/>
      <c r="RBF97" s="207"/>
      <c r="RBG97" s="207"/>
      <c r="RBH97" s="207"/>
      <c r="RBI97" s="207"/>
      <c r="RBJ97" s="207"/>
      <c r="RBK97" s="207"/>
      <c r="RBL97" s="207"/>
      <c r="RBM97" s="207"/>
      <c r="RBN97" s="207"/>
      <c r="RBO97" s="207"/>
      <c r="RBP97" s="207"/>
      <c r="RBQ97" s="207"/>
      <c r="RBR97" s="207"/>
      <c r="RBS97" s="207"/>
      <c r="RBT97" s="207"/>
      <c r="RBU97" s="207"/>
      <c r="RBV97" s="207"/>
      <c r="RBW97" s="207"/>
      <c r="RBX97" s="207"/>
      <c r="RBY97" s="207"/>
      <c r="RBZ97" s="207"/>
      <c r="RCA97" s="207"/>
      <c r="RCB97" s="207"/>
      <c r="RCC97" s="207"/>
      <c r="RCD97" s="207"/>
      <c r="RCE97" s="207"/>
      <c r="RCF97" s="207"/>
      <c r="RCG97" s="207"/>
      <c r="RCH97" s="207"/>
      <c r="RCI97" s="207"/>
      <c r="RCJ97" s="207"/>
      <c r="RCK97" s="207"/>
      <c r="RCL97" s="207"/>
      <c r="RCM97" s="207"/>
      <c r="RCN97" s="207"/>
      <c r="RCO97" s="207"/>
      <c r="RCP97" s="207"/>
      <c r="RCQ97" s="207"/>
      <c r="RCR97" s="207"/>
      <c r="RCS97" s="207"/>
      <c r="RCT97" s="207"/>
      <c r="RCU97" s="207"/>
      <c r="RCV97" s="207"/>
      <c r="RCW97" s="207"/>
      <c r="RCX97" s="207"/>
      <c r="RCY97" s="207"/>
      <c r="RCZ97" s="207"/>
      <c r="RDA97" s="207"/>
      <c r="RDB97" s="207"/>
      <c r="RDC97" s="207"/>
      <c r="RDD97" s="207"/>
      <c r="RDE97" s="207"/>
      <c r="RDF97" s="207"/>
      <c r="RDG97" s="207"/>
      <c r="RDH97" s="207"/>
      <c r="RDI97" s="207"/>
      <c r="RDJ97" s="207"/>
      <c r="RDK97" s="207"/>
      <c r="RDL97" s="207"/>
      <c r="RDM97" s="207"/>
      <c r="RDN97" s="207"/>
      <c r="RDO97" s="207"/>
      <c r="RDP97" s="207"/>
      <c r="RDQ97" s="207"/>
      <c r="RDR97" s="207"/>
      <c r="RDS97" s="207"/>
      <c r="RDT97" s="207"/>
      <c r="RDU97" s="207"/>
      <c r="RDV97" s="207"/>
      <c r="RDW97" s="207"/>
      <c r="RDX97" s="207"/>
      <c r="RDY97" s="207"/>
      <c r="RDZ97" s="207"/>
      <c r="REA97" s="207"/>
      <c r="REB97" s="207"/>
      <c r="REC97" s="207"/>
      <c r="RED97" s="207"/>
      <c r="REE97" s="207"/>
      <c r="REF97" s="207"/>
      <c r="REG97" s="207"/>
      <c r="REH97" s="207"/>
      <c r="REI97" s="207"/>
      <c r="REJ97" s="207"/>
      <c r="REK97" s="207"/>
      <c r="REL97" s="207"/>
      <c r="REM97" s="207"/>
      <c r="REN97" s="207"/>
      <c r="REO97" s="207"/>
      <c r="REP97" s="207"/>
      <c r="REQ97" s="207"/>
      <c r="RER97" s="207"/>
      <c r="RES97" s="207"/>
      <c r="RET97" s="207"/>
      <c r="REU97" s="207"/>
      <c r="REV97" s="207"/>
      <c r="REW97" s="207"/>
      <c r="REX97" s="207"/>
      <c r="REY97" s="207"/>
      <c r="REZ97" s="207"/>
      <c r="RFA97" s="207"/>
      <c r="RFB97" s="207"/>
      <c r="RFC97" s="207"/>
      <c r="RFD97" s="207"/>
      <c r="RFE97" s="207"/>
      <c r="RFF97" s="207"/>
      <c r="RFG97" s="207"/>
      <c r="RFH97" s="207"/>
      <c r="RFI97" s="207"/>
      <c r="RFJ97" s="207"/>
      <c r="RFK97" s="207"/>
      <c r="RFL97" s="207"/>
      <c r="RFM97" s="207"/>
      <c r="RFN97" s="207"/>
      <c r="RFO97" s="207"/>
      <c r="RFP97" s="207"/>
      <c r="RFQ97" s="207"/>
      <c r="RFR97" s="207"/>
      <c r="RFS97" s="207"/>
      <c r="RFT97" s="207"/>
      <c r="RFU97" s="207"/>
      <c r="RFV97" s="207"/>
      <c r="RFW97" s="207"/>
      <c r="RFX97" s="207"/>
      <c r="RFY97" s="207"/>
      <c r="RFZ97" s="207"/>
      <c r="RGA97" s="207"/>
      <c r="RGB97" s="207"/>
      <c r="RGC97" s="207"/>
      <c r="RGD97" s="207"/>
      <c r="RGE97" s="207"/>
      <c r="RGF97" s="207"/>
      <c r="RGG97" s="207"/>
      <c r="RGH97" s="207"/>
      <c r="RGI97" s="207"/>
      <c r="RGJ97" s="207"/>
      <c r="RGK97" s="207"/>
      <c r="RGL97" s="207"/>
      <c r="RGM97" s="207"/>
      <c r="RGN97" s="207"/>
      <c r="RGO97" s="207"/>
      <c r="RGP97" s="207"/>
      <c r="RGQ97" s="207"/>
      <c r="RGR97" s="207"/>
      <c r="RGS97" s="207"/>
      <c r="RGT97" s="207"/>
      <c r="RGU97" s="207"/>
      <c r="RGV97" s="207"/>
      <c r="RGW97" s="207"/>
      <c r="RGX97" s="207"/>
      <c r="RGY97" s="207"/>
      <c r="RGZ97" s="207"/>
      <c r="RHA97" s="207"/>
      <c r="RHB97" s="207"/>
      <c r="RHC97" s="207"/>
      <c r="RHD97" s="207"/>
      <c r="RHE97" s="207"/>
      <c r="RHF97" s="207"/>
      <c r="RHG97" s="207"/>
      <c r="RHH97" s="207"/>
      <c r="RHI97" s="207"/>
      <c r="RHJ97" s="207"/>
      <c r="RHK97" s="207"/>
      <c r="RHL97" s="207"/>
      <c r="RHM97" s="207"/>
      <c r="RHN97" s="207"/>
      <c r="RHO97" s="207"/>
      <c r="RHP97" s="207"/>
      <c r="RHQ97" s="207"/>
      <c r="RHR97" s="207"/>
      <c r="RHS97" s="207"/>
      <c r="RHT97" s="207"/>
      <c r="RHU97" s="207"/>
      <c r="RHV97" s="207"/>
      <c r="RHW97" s="207"/>
      <c r="RHX97" s="207"/>
      <c r="RHY97" s="207"/>
      <c r="RHZ97" s="207"/>
      <c r="RIA97" s="207"/>
      <c r="RIB97" s="207"/>
      <c r="RIC97" s="207"/>
      <c r="RID97" s="207"/>
      <c r="RIE97" s="207"/>
      <c r="RIF97" s="207"/>
      <c r="RIG97" s="207"/>
      <c r="RIH97" s="207"/>
      <c r="RII97" s="207"/>
      <c r="RIJ97" s="207"/>
      <c r="RIK97" s="207"/>
      <c r="RIL97" s="207"/>
      <c r="RIM97" s="207"/>
      <c r="RIN97" s="207"/>
      <c r="RIO97" s="207"/>
      <c r="RIP97" s="207"/>
      <c r="RIQ97" s="207"/>
      <c r="RIR97" s="207"/>
      <c r="RIS97" s="207"/>
      <c r="RIT97" s="207"/>
      <c r="RIU97" s="207"/>
      <c r="RIV97" s="207"/>
      <c r="RIW97" s="207"/>
      <c r="RIX97" s="207"/>
      <c r="RIY97" s="207"/>
      <c r="RIZ97" s="207"/>
      <c r="RJA97" s="207"/>
      <c r="RJB97" s="207"/>
      <c r="RJC97" s="207"/>
      <c r="RJD97" s="207"/>
      <c r="RJE97" s="207"/>
      <c r="RJF97" s="207"/>
      <c r="RJG97" s="207"/>
      <c r="RJH97" s="207"/>
      <c r="RJI97" s="207"/>
      <c r="RJJ97" s="207"/>
      <c r="RJK97" s="207"/>
      <c r="RJL97" s="207"/>
      <c r="RJM97" s="207"/>
      <c r="RJN97" s="207"/>
      <c r="RJO97" s="207"/>
      <c r="RJP97" s="207"/>
      <c r="RJQ97" s="207"/>
      <c r="RJR97" s="207"/>
      <c r="RJS97" s="207"/>
      <c r="RJT97" s="207"/>
      <c r="RJU97" s="207"/>
      <c r="RJV97" s="207"/>
      <c r="RJW97" s="207"/>
      <c r="RJX97" s="207"/>
      <c r="RJY97" s="207"/>
      <c r="RJZ97" s="207"/>
      <c r="RKA97" s="207"/>
      <c r="RKB97" s="207"/>
      <c r="RKC97" s="207"/>
      <c r="RKD97" s="207"/>
      <c r="RKE97" s="207"/>
      <c r="RKF97" s="207"/>
      <c r="RKG97" s="207"/>
      <c r="RKH97" s="207"/>
      <c r="RKI97" s="207"/>
      <c r="RKJ97" s="207"/>
      <c r="RKK97" s="207"/>
      <c r="RKL97" s="207"/>
      <c r="RKM97" s="207"/>
      <c r="RKN97" s="207"/>
      <c r="RKO97" s="207"/>
      <c r="RKP97" s="207"/>
      <c r="RKQ97" s="207"/>
      <c r="RKR97" s="207"/>
      <c r="RKS97" s="207"/>
      <c r="RKT97" s="207"/>
      <c r="RKU97" s="207"/>
      <c r="RKV97" s="207"/>
      <c r="RKW97" s="207"/>
      <c r="RKX97" s="207"/>
      <c r="RKY97" s="207"/>
      <c r="RKZ97" s="207"/>
      <c r="RLA97" s="207"/>
      <c r="RLB97" s="207"/>
      <c r="RLC97" s="207"/>
      <c r="RLD97" s="207"/>
      <c r="RLE97" s="207"/>
      <c r="RLF97" s="207"/>
      <c r="RLG97" s="207"/>
      <c r="RLH97" s="207"/>
      <c r="RLI97" s="207"/>
      <c r="RLJ97" s="207"/>
      <c r="RLK97" s="207"/>
      <c r="RLL97" s="207"/>
      <c r="RLM97" s="207"/>
      <c r="RLN97" s="207"/>
      <c r="RLO97" s="207"/>
      <c r="RLP97" s="207"/>
      <c r="RLQ97" s="207"/>
      <c r="RLR97" s="207"/>
      <c r="RLS97" s="207"/>
      <c r="RLT97" s="207"/>
      <c r="RLU97" s="207"/>
      <c r="RLV97" s="207"/>
      <c r="RLW97" s="207"/>
      <c r="RLX97" s="207"/>
      <c r="RLY97" s="207"/>
      <c r="RLZ97" s="207"/>
      <c r="RMA97" s="207"/>
      <c r="RMB97" s="207"/>
      <c r="RMC97" s="207"/>
      <c r="RMD97" s="207"/>
      <c r="RME97" s="207"/>
      <c r="RMF97" s="207"/>
      <c r="RMG97" s="207"/>
      <c r="RMH97" s="207"/>
      <c r="RMI97" s="207"/>
      <c r="RMJ97" s="207"/>
      <c r="RMK97" s="207"/>
      <c r="RML97" s="207"/>
      <c r="RMM97" s="207"/>
      <c r="RMN97" s="207"/>
      <c r="RMO97" s="207"/>
      <c r="RMP97" s="207"/>
      <c r="RMQ97" s="207"/>
      <c r="RMR97" s="207"/>
      <c r="RMS97" s="207"/>
      <c r="RMT97" s="207"/>
      <c r="RMU97" s="207"/>
      <c r="RMV97" s="207"/>
      <c r="RMW97" s="207"/>
      <c r="RMX97" s="207"/>
      <c r="RMY97" s="207"/>
      <c r="RMZ97" s="207"/>
      <c r="RNA97" s="207"/>
      <c r="RNB97" s="207"/>
      <c r="RNC97" s="207"/>
      <c r="RND97" s="207"/>
      <c r="RNE97" s="207"/>
      <c r="RNF97" s="207"/>
      <c r="RNG97" s="207"/>
      <c r="RNH97" s="207"/>
      <c r="RNI97" s="207"/>
      <c r="RNJ97" s="207"/>
      <c r="RNK97" s="207"/>
      <c r="RNL97" s="207"/>
      <c r="RNM97" s="207"/>
      <c r="RNN97" s="207"/>
      <c r="RNO97" s="207"/>
      <c r="RNP97" s="207"/>
      <c r="RNQ97" s="207"/>
      <c r="RNR97" s="207"/>
      <c r="RNS97" s="207"/>
      <c r="RNT97" s="207"/>
      <c r="RNU97" s="207"/>
      <c r="RNV97" s="207"/>
      <c r="RNW97" s="207"/>
      <c r="RNX97" s="207"/>
      <c r="RNY97" s="207"/>
      <c r="RNZ97" s="207"/>
      <c r="ROA97" s="207"/>
      <c r="ROB97" s="207"/>
      <c r="ROC97" s="207"/>
      <c r="ROD97" s="207"/>
      <c r="ROE97" s="207"/>
      <c r="ROF97" s="207"/>
      <c r="ROG97" s="207"/>
      <c r="ROH97" s="207"/>
      <c r="ROI97" s="207"/>
      <c r="ROJ97" s="207"/>
      <c r="ROK97" s="207"/>
      <c r="ROL97" s="207"/>
      <c r="ROM97" s="207"/>
      <c r="RON97" s="207"/>
      <c r="ROO97" s="207"/>
      <c r="ROP97" s="207"/>
      <c r="ROQ97" s="207"/>
      <c r="ROR97" s="207"/>
      <c r="ROS97" s="207"/>
      <c r="ROT97" s="207"/>
      <c r="ROU97" s="207"/>
      <c r="ROV97" s="207"/>
      <c r="ROW97" s="207"/>
      <c r="ROX97" s="207"/>
      <c r="ROY97" s="207"/>
      <c r="ROZ97" s="207"/>
      <c r="RPA97" s="207"/>
      <c r="RPB97" s="207"/>
      <c r="RPC97" s="207"/>
      <c r="RPD97" s="207"/>
      <c r="RPE97" s="207"/>
      <c r="RPF97" s="207"/>
      <c r="RPG97" s="207"/>
      <c r="RPH97" s="207"/>
      <c r="RPI97" s="207"/>
      <c r="RPJ97" s="207"/>
      <c r="RPK97" s="207"/>
      <c r="RPL97" s="207"/>
      <c r="RPM97" s="207"/>
      <c r="RPN97" s="207"/>
      <c r="RPO97" s="207"/>
      <c r="RPP97" s="207"/>
      <c r="RPQ97" s="207"/>
      <c r="RPR97" s="207"/>
      <c r="RPS97" s="207"/>
      <c r="RPT97" s="207"/>
      <c r="RPU97" s="207"/>
      <c r="RPV97" s="207"/>
      <c r="RPW97" s="207"/>
      <c r="RPX97" s="207"/>
      <c r="RPY97" s="207"/>
      <c r="RPZ97" s="207"/>
      <c r="RQA97" s="207"/>
      <c r="RQB97" s="207"/>
      <c r="RQC97" s="207"/>
      <c r="RQD97" s="207"/>
      <c r="RQE97" s="207"/>
      <c r="RQF97" s="207"/>
      <c r="RQG97" s="207"/>
      <c r="RQH97" s="207"/>
      <c r="RQI97" s="207"/>
      <c r="RQJ97" s="207"/>
      <c r="RQK97" s="207"/>
      <c r="RQL97" s="207"/>
      <c r="RQM97" s="207"/>
      <c r="RQN97" s="207"/>
      <c r="RQO97" s="207"/>
      <c r="RQP97" s="207"/>
      <c r="RQQ97" s="207"/>
      <c r="RQR97" s="207"/>
      <c r="RQS97" s="207"/>
      <c r="RQT97" s="207"/>
      <c r="RQU97" s="207"/>
      <c r="RQV97" s="207"/>
      <c r="RQW97" s="207"/>
      <c r="RQX97" s="207"/>
      <c r="RQY97" s="207"/>
      <c r="RQZ97" s="207"/>
      <c r="RRA97" s="207"/>
      <c r="RRB97" s="207"/>
      <c r="RRC97" s="207"/>
      <c r="RRD97" s="207"/>
      <c r="RRE97" s="207"/>
      <c r="RRF97" s="207"/>
      <c r="RRG97" s="207"/>
      <c r="RRH97" s="207"/>
      <c r="RRI97" s="207"/>
      <c r="RRJ97" s="207"/>
      <c r="RRK97" s="207"/>
      <c r="RRL97" s="207"/>
      <c r="RRM97" s="207"/>
      <c r="RRN97" s="207"/>
      <c r="RRO97" s="207"/>
      <c r="RRP97" s="207"/>
      <c r="RRQ97" s="207"/>
      <c r="RRR97" s="207"/>
      <c r="RRS97" s="207"/>
      <c r="RRT97" s="207"/>
      <c r="RRU97" s="207"/>
      <c r="RRV97" s="207"/>
      <c r="RRW97" s="207"/>
      <c r="RRX97" s="207"/>
      <c r="RRY97" s="207"/>
      <c r="RRZ97" s="207"/>
      <c r="RSA97" s="207"/>
      <c r="RSB97" s="207"/>
      <c r="RSC97" s="207"/>
      <c r="RSD97" s="207"/>
      <c r="RSE97" s="207"/>
      <c r="RSF97" s="207"/>
      <c r="RSG97" s="207"/>
      <c r="RSH97" s="207"/>
      <c r="RSI97" s="207"/>
      <c r="RSJ97" s="207"/>
      <c r="RSK97" s="207"/>
      <c r="RSL97" s="207"/>
      <c r="RSM97" s="207"/>
      <c r="RSN97" s="207"/>
      <c r="RSO97" s="207"/>
      <c r="RSP97" s="207"/>
      <c r="RSQ97" s="207"/>
      <c r="RSR97" s="207"/>
      <c r="RSS97" s="207"/>
      <c r="RST97" s="207"/>
      <c r="RSU97" s="207"/>
      <c r="RSV97" s="207"/>
      <c r="RSW97" s="207"/>
      <c r="RSX97" s="207"/>
      <c r="RSY97" s="207"/>
      <c r="RSZ97" s="207"/>
      <c r="RTA97" s="207"/>
      <c r="RTB97" s="207"/>
      <c r="RTC97" s="207"/>
      <c r="RTD97" s="207"/>
      <c r="RTE97" s="207"/>
      <c r="RTF97" s="207"/>
      <c r="RTG97" s="207"/>
      <c r="RTH97" s="207"/>
      <c r="RTI97" s="207"/>
      <c r="RTJ97" s="207"/>
      <c r="RTK97" s="207"/>
      <c r="RTL97" s="207"/>
      <c r="RTM97" s="207"/>
      <c r="RTN97" s="207"/>
      <c r="RTO97" s="207"/>
      <c r="RTP97" s="207"/>
      <c r="RTQ97" s="207"/>
      <c r="RTR97" s="207"/>
      <c r="RTS97" s="207"/>
      <c r="RTT97" s="207"/>
      <c r="RTU97" s="207"/>
      <c r="RTV97" s="207"/>
      <c r="RTW97" s="207"/>
      <c r="RTX97" s="207"/>
      <c r="RTY97" s="207"/>
      <c r="RTZ97" s="207"/>
      <c r="RUA97" s="207"/>
      <c r="RUB97" s="207"/>
      <c r="RUC97" s="207"/>
      <c r="RUD97" s="207"/>
      <c r="RUE97" s="207"/>
      <c r="RUF97" s="207"/>
      <c r="RUG97" s="207"/>
      <c r="RUH97" s="207"/>
      <c r="RUI97" s="207"/>
      <c r="RUJ97" s="207"/>
      <c r="RUK97" s="207"/>
      <c r="RUL97" s="207"/>
      <c r="RUM97" s="207"/>
      <c r="RUN97" s="207"/>
      <c r="RUO97" s="207"/>
      <c r="RUP97" s="207"/>
      <c r="RUQ97" s="207"/>
      <c r="RUR97" s="207"/>
      <c r="RUS97" s="207"/>
      <c r="RUT97" s="207"/>
      <c r="RUU97" s="207"/>
      <c r="RUV97" s="207"/>
      <c r="RUW97" s="207"/>
      <c r="RUX97" s="207"/>
      <c r="RUY97" s="207"/>
      <c r="RUZ97" s="207"/>
      <c r="RVA97" s="207"/>
      <c r="RVB97" s="207"/>
      <c r="RVC97" s="207"/>
      <c r="RVD97" s="207"/>
      <c r="RVE97" s="207"/>
      <c r="RVF97" s="207"/>
      <c r="RVG97" s="207"/>
      <c r="RVH97" s="207"/>
      <c r="RVI97" s="207"/>
      <c r="RVJ97" s="207"/>
      <c r="RVK97" s="207"/>
      <c r="RVL97" s="207"/>
      <c r="RVM97" s="207"/>
      <c r="RVN97" s="207"/>
      <c r="RVO97" s="207"/>
      <c r="RVP97" s="207"/>
      <c r="RVQ97" s="207"/>
      <c r="RVR97" s="207"/>
      <c r="RVS97" s="207"/>
      <c r="RVT97" s="207"/>
      <c r="RVU97" s="207"/>
      <c r="RVV97" s="207"/>
      <c r="RVW97" s="207"/>
      <c r="RVX97" s="207"/>
      <c r="RVY97" s="207"/>
      <c r="RVZ97" s="207"/>
      <c r="RWA97" s="207"/>
      <c r="RWB97" s="207"/>
      <c r="RWC97" s="207"/>
      <c r="RWD97" s="207"/>
      <c r="RWE97" s="207"/>
      <c r="RWF97" s="207"/>
      <c r="RWG97" s="207"/>
      <c r="RWH97" s="207"/>
      <c r="RWI97" s="207"/>
      <c r="RWJ97" s="207"/>
      <c r="RWK97" s="207"/>
      <c r="RWL97" s="207"/>
      <c r="RWM97" s="207"/>
      <c r="RWN97" s="207"/>
      <c r="RWO97" s="207"/>
      <c r="RWP97" s="207"/>
      <c r="RWQ97" s="207"/>
      <c r="RWR97" s="207"/>
      <c r="RWS97" s="207"/>
      <c r="RWT97" s="207"/>
      <c r="RWU97" s="207"/>
      <c r="RWV97" s="207"/>
      <c r="RWW97" s="207"/>
      <c r="RWX97" s="207"/>
      <c r="RWY97" s="207"/>
      <c r="RWZ97" s="207"/>
      <c r="RXA97" s="207"/>
      <c r="RXB97" s="207"/>
      <c r="RXC97" s="207"/>
      <c r="RXD97" s="207"/>
      <c r="RXE97" s="207"/>
      <c r="RXF97" s="207"/>
      <c r="RXG97" s="207"/>
      <c r="RXH97" s="207"/>
      <c r="RXI97" s="207"/>
      <c r="RXJ97" s="207"/>
      <c r="RXK97" s="207"/>
      <c r="RXL97" s="207"/>
      <c r="RXM97" s="207"/>
      <c r="RXN97" s="207"/>
      <c r="RXO97" s="207"/>
      <c r="RXP97" s="207"/>
      <c r="RXQ97" s="207"/>
      <c r="RXR97" s="207"/>
      <c r="RXS97" s="207"/>
      <c r="RXT97" s="207"/>
      <c r="RXU97" s="207"/>
      <c r="RXV97" s="207"/>
      <c r="RXW97" s="207"/>
      <c r="RXX97" s="207"/>
      <c r="RXY97" s="207"/>
      <c r="RXZ97" s="207"/>
      <c r="RYA97" s="207"/>
      <c r="RYB97" s="207"/>
      <c r="RYC97" s="207"/>
      <c r="RYD97" s="207"/>
      <c r="RYE97" s="207"/>
      <c r="RYF97" s="207"/>
      <c r="RYG97" s="207"/>
      <c r="RYH97" s="207"/>
      <c r="RYI97" s="207"/>
      <c r="RYJ97" s="207"/>
      <c r="RYK97" s="207"/>
      <c r="RYL97" s="207"/>
      <c r="RYM97" s="207"/>
      <c r="RYN97" s="207"/>
      <c r="RYO97" s="207"/>
      <c r="RYP97" s="207"/>
      <c r="RYQ97" s="207"/>
      <c r="RYR97" s="207"/>
      <c r="RYS97" s="207"/>
      <c r="RYT97" s="207"/>
      <c r="RYU97" s="207"/>
      <c r="RYV97" s="207"/>
      <c r="RYW97" s="207"/>
      <c r="RYX97" s="207"/>
      <c r="RYY97" s="207"/>
      <c r="RYZ97" s="207"/>
      <c r="RZA97" s="207"/>
      <c r="RZB97" s="207"/>
      <c r="RZC97" s="207"/>
      <c r="RZD97" s="207"/>
      <c r="RZE97" s="207"/>
      <c r="RZF97" s="207"/>
      <c r="RZG97" s="207"/>
      <c r="RZH97" s="207"/>
      <c r="RZI97" s="207"/>
      <c r="RZJ97" s="207"/>
      <c r="RZK97" s="207"/>
      <c r="RZL97" s="207"/>
      <c r="RZM97" s="207"/>
      <c r="RZN97" s="207"/>
      <c r="RZO97" s="207"/>
      <c r="RZP97" s="207"/>
      <c r="RZQ97" s="207"/>
      <c r="RZR97" s="207"/>
      <c r="RZS97" s="207"/>
      <c r="RZT97" s="207"/>
      <c r="RZU97" s="207"/>
      <c r="RZV97" s="207"/>
      <c r="RZW97" s="207"/>
      <c r="RZX97" s="207"/>
      <c r="RZY97" s="207"/>
      <c r="RZZ97" s="207"/>
      <c r="SAA97" s="207"/>
      <c r="SAB97" s="207"/>
      <c r="SAC97" s="207"/>
      <c r="SAD97" s="207"/>
      <c r="SAE97" s="207"/>
      <c r="SAF97" s="207"/>
      <c r="SAG97" s="207"/>
      <c r="SAH97" s="207"/>
      <c r="SAI97" s="207"/>
      <c r="SAJ97" s="207"/>
      <c r="SAK97" s="207"/>
      <c r="SAL97" s="207"/>
      <c r="SAM97" s="207"/>
      <c r="SAN97" s="207"/>
      <c r="SAO97" s="207"/>
      <c r="SAP97" s="207"/>
      <c r="SAQ97" s="207"/>
      <c r="SAR97" s="207"/>
      <c r="SAS97" s="207"/>
      <c r="SAT97" s="207"/>
      <c r="SAU97" s="207"/>
      <c r="SAV97" s="207"/>
      <c r="SAW97" s="207"/>
      <c r="SAX97" s="207"/>
      <c r="SAY97" s="207"/>
      <c r="SAZ97" s="207"/>
      <c r="SBA97" s="207"/>
      <c r="SBB97" s="207"/>
      <c r="SBC97" s="207"/>
      <c r="SBD97" s="207"/>
      <c r="SBE97" s="207"/>
      <c r="SBF97" s="207"/>
      <c r="SBG97" s="207"/>
      <c r="SBH97" s="207"/>
      <c r="SBI97" s="207"/>
      <c r="SBJ97" s="207"/>
      <c r="SBK97" s="207"/>
      <c r="SBL97" s="207"/>
      <c r="SBM97" s="207"/>
      <c r="SBN97" s="207"/>
      <c r="SBO97" s="207"/>
      <c r="SBP97" s="207"/>
      <c r="SBQ97" s="207"/>
      <c r="SBR97" s="207"/>
      <c r="SBS97" s="207"/>
      <c r="SBT97" s="207"/>
      <c r="SBU97" s="207"/>
      <c r="SBV97" s="207"/>
      <c r="SBW97" s="207"/>
      <c r="SBX97" s="207"/>
      <c r="SBY97" s="207"/>
      <c r="SBZ97" s="207"/>
      <c r="SCA97" s="207"/>
      <c r="SCB97" s="207"/>
      <c r="SCC97" s="207"/>
      <c r="SCD97" s="207"/>
      <c r="SCE97" s="207"/>
      <c r="SCF97" s="207"/>
      <c r="SCG97" s="207"/>
      <c r="SCH97" s="207"/>
      <c r="SCI97" s="207"/>
      <c r="SCJ97" s="207"/>
      <c r="SCK97" s="207"/>
      <c r="SCL97" s="207"/>
      <c r="SCM97" s="207"/>
      <c r="SCN97" s="207"/>
      <c r="SCO97" s="207"/>
      <c r="SCP97" s="207"/>
      <c r="SCQ97" s="207"/>
      <c r="SCR97" s="207"/>
      <c r="SCS97" s="207"/>
      <c r="SCT97" s="207"/>
      <c r="SCU97" s="207"/>
      <c r="SCV97" s="207"/>
      <c r="SCW97" s="207"/>
      <c r="SCX97" s="207"/>
      <c r="SCY97" s="207"/>
      <c r="SCZ97" s="207"/>
      <c r="SDA97" s="207"/>
      <c r="SDB97" s="207"/>
      <c r="SDC97" s="207"/>
      <c r="SDD97" s="207"/>
      <c r="SDE97" s="207"/>
      <c r="SDF97" s="207"/>
      <c r="SDG97" s="207"/>
      <c r="SDH97" s="207"/>
      <c r="SDI97" s="207"/>
      <c r="SDJ97" s="207"/>
      <c r="SDK97" s="207"/>
      <c r="SDL97" s="207"/>
      <c r="SDM97" s="207"/>
      <c r="SDN97" s="207"/>
      <c r="SDO97" s="207"/>
      <c r="SDP97" s="207"/>
      <c r="SDQ97" s="207"/>
      <c r="SDR97" s="207"/>
      <c r="SDS97" s="207"/>
      <c r="SDT97" s="207"/>
      <c r="SDU97" s="207"/>
      <c r="SDV97" s="207"/>
      <c r="SDW97" s="207"/>
      <c r="SDX97" s="207"/>
      <c r="SDY97" s="207"/>
      <c r="SDZ97" s="207"/>
      <c r="SEA97" s="207"/>
      <c r="SEB97" s="207"/>
      <c r="SEC97" s="207"/>
      <c r="SED97" s="207"/>
      <c r="SEE97" s="207"/>
      <c r="SEF97" s="207"/>
      <c r="SEG97" s="207"/>
      <c r="SEH97" s="207"/>
      <c r="SEI97" s="207"/>
      <c r="SEJ97" s="207"/>
      <c r="SEK97" s="207"/>
      <c r="SEL97" s="207"/>
      <c r="SEM97" s="207"/>
      <c r="SEN97" s="207"/>
      <c r="SEO97" s="207"/>
      <c r="SEP97" s="207"/>
      <c r="SEQ97" s="207"/>
      <c r="SER97" s="207"/>
      <c r="SES97" s="207"/>
      <c r="SET97" s="207"/>
      <c r="SEU97" s="207"/>
      <c r="SEV97" s="207"/>
      <c r="SEW97" s="207"/>
      <c r="SEX97" s="207"/>
      <c r="SEY97" s="207"/>
      <c r="SEZ97" s="207"/>
      <c r="SFA97" s="207"/>
      <c r="SFB97" s="207"/>
      <c r="SFC97" s="207"/>
      <c r="SFD97" s="207"/>
      <c r="SFE97" s="207"/>
      <c r="SFF97" s="207"/>
      <c r="SFG97" s="207"/>
      <c r="SFH97" s="207"/>
      <c r="SFI97" s="207"/>
      <c r="SFJ97" s="207"/>
      <c r="SFK97" s="207"/>
      <c r="SFL97" s="207"/>
      <c r="SFM97" s="207"/>
      <c r="SFN97" s="207"/>
      <c r="SFO97" s="207"/>
      <c r="SFP97" s="207"/>
      <c r="SFQ97" s="207"/>
      <c r="SFR97" s="207"/>
      <c r="SFS97" s="207"/>
      <c r="SFT97" s="207"/>
      <c r="SFU97" s="207"/>
      <c r="SFV97" s="207"/>
      <c r="SFW97" s="207"/>
      <c r="SFX97" s="207"/>
      <c r="SFY97" s="207"/>
      <c r="SFZ97" s="207"/>
      <c r="SGA97" s="207"/>
      <c r="SGB97" s="207"/>
      <c r="SGC97" s="207"/>
      <c r="SGD97" s="207"/>
      <c r="SGE97" s="207"/>
      <c r="SGF97" s="207"/>
      <c r="SGG97" s="207"/>
      <c r="SGH97" s="207"/>
      <c r="SGI97" s="207"/>
      <c r="SGJ97" s="207"/>
      <c r="SGK97" s="207"/>
      <c r="SGL97" s="207"/>
      <c r="SGM97" s="207"/>
      <c r="SGN97" s="207"/>
      <c r="SGO97" s="207"/>
      <c r="SGP97" s="207"/>
      <c r="SGQ97" s="207"/>
      <c r="SGR97" s="207"/>
      <c r="SGS97" s="207"/>
      <c r="SGT97" s="207"/>
      <c r="SGU97" s="207"/>
      <c r="SGV97" s="207"/>
      <c r="SGW97" s="207"/>
      <c r="SGX97" s="207"/>
      <c r="SGY97" s="207"/>
      <c r="SGZ97" s="207"/>
      <c r="SHA97" s="207"/>
      <c r="SHB97" s="207"/>
      <c r="SHC97" s="207"/>
      <c r="SHD97" s="207"/>
      <c r="SHE97" s="207"/>
      <c r="SHF97" s="207"/>
      <c r="SHG97" s="207"/>
      <c r="SHH97" s="207"/>
      <c r="SHI97" s="207"/>
      <c r="SHJ97" s="207"/>
      <c r="SHK97" s="207"/>
      <c r="SHL97" s="207"/>
      <c r="SHM97" s="207"/>
      <c r="SHN97" s="207"/>
      <c r="SHO97" s="207"/>
      <c r="SHP97" s="207"/>
      <c r="SHQ97" s="207"/>
      <c r="SHR97" s="207"/>
      <c r="SHS97" s="207"/>
      <c r="SHT97" s="207"/>
      <c r="SHU97" s="207"/>
      <c r="SHV97" s="207"/>
      <c r="SHW97" s="207"/>
      <c r="SHX97" s="207"/>
      <c r="SHY97" s="207"/>
      <c r="SHZ97" s="207"/>
      <c r="SIA97" s="207"/>
      <c r="SIB97" s="207"/>
      <c r="SIC97" s="207"/>
      <c r="SID97" s="207"/>
      <c r="SIE97" s="207"/>
      <c r="SIF97" s="207"/>
      <c r="SIG97" s="207"/>
      <c r="SIH97" s="207"/>
      <c r="SII97" s="207"/>
      <c r="SIJ97" s="207"/>
      <c r="SIK97" s="207"/>
      <c r="SIL97" s="207"/>
      <c r="SIM97" s="207"/>
      <c r="SIN97" s="207"/>
      <c r="SIO97" s="207"/>
      <c r="SIP97" s="207"/>
      <c r="SIQ97" s="207"/>
      <c r="SIR97" s="207"/>
      <c r="SIS97" s="207"/>
      <c r="SIT97" s="207"/>
      <c r="SIU97" s="207"/>
      <c r="SIV97" s="207"/>
      <c r="SIW97" s="207"/>
      <c r="SIX97" s="207"/>
      <c r="SIY97" s="207"/>
      <c r="SIZ97" s="207"/>
      <c r="SJA97" s="207"/>
      <c r="SJB97" s="207"/>
      <c r="SJC97" s="207"/>
      <c r="SJD97" s="207"/>
      <c r="SJE97" s="207"/>
      <c r="SJF97" s="207"/>
      <c r="SJG97" s="207"/>
      <c r="SJH97" s="207"/>
      <c r="SJI97" s="207"/>
      <c r="SJJ97" s="207"/>
      <c r="SJK97" s="207"/>
      <c r="SJL97" s="207"/>
      <c r="SJM97" s="207"/>
      <c r="SJN97" s="207"/>
      <c r="SJO97" s="207"/>
      <c r="SJP97" s="207"/>
      <c r="SJQ97" s="207"/>
      <c r="SJR97" s="207"/>
      <c r="SJS97" s="207"/>
      <c r="SJT97" s="207"/>
      <c r="SJU97" s="207"/>
      <c r="SJV97" s="207"/>
      <c r="SJW97" s="207"/>
      <c r="SJX97" s="207"/>
      <c r="SJY97" s="207"/>
      <c r="SJZ97" s="207"/>
      <c r="SKA97" s="207"/>
      <c r="SKB97" s="207"/>
      <c r="SKC97" s="207"/>
      <c r="SKD97" s="207"/>
      <c r="SKE97" s="207"/>
      <c r="SKF97" s="207"/>
      <c r="SKG97" s="207"/>
      <c r="SKH97" s="207"/>
      <c r="SKI97" s="207"/>
      <c r="SKJ97" s="207"/>
      <c r="SKK97" s="207"/>
      <c r="SKL97" s="207"/>
      <c r="SKM97" s="207"/>
      <c r="SKN97" s="207"/>
      <c r="SKO97" s="207"/>
      <c r="SKP97" s="207"/>
      <c r="SKQ97" s="207"/>
      <c r="SKR97" s="207"/>
      <c r="SKS97" s="207"/>
      <c r="SKT97" s="207"/>
      <c r="SKU97" s="207"/>
      <c r="SKV97" s="207"/>
      <c r="SKW97" s="207"/>
      <c r="SKX97" s="207"/>
      <c r="SKY97" s="207"/>
      <c r="SKZ97" s="207"/>
      <c r="SLA97" s="207"/>
      <c r="SLB97" s="207"/>
      <c r="SLC97" s="207"/>
      <c r="SLD97" s="207"/>
      <c r="SLE97" s="207"/>
      <c r="SLF97" s="207"/>
      <c r="SLG97" s="207"/>
      <c r="SLH97" s="207"/>
      <c r="SLI97" s="207"/>
      <c r="SLJ97" s="207"/>
      <c r="SLK97" s="207"/>
      <c r="SLL97" s="207"/>
      <c r="SLM97" s="207"/>
      <c r="SLN97" s="207"/>
      <c r="SLO97" s="207"/>
      <c r="SLP97" s="207"/>
      <c r="SLQ97" s="207"/>
      <c r="SLR97" s="207"/>
      <c r="SLS97" s="207"/>
      <c r="SLT97" s="207"/>
      <c r="SLU97" s="207"/>
      <c r="SLV97" s="207"/>
      <c r="SLW97" s="207"/>
      <c r="SLX97" s="207"/>
      <c r="SLY97" s="207"/>
      <c r="SLZ97" s="207"/>
      <c r="SMA97" s="207"/>
      <c r="SMB97" s="207"/>
      <c r="SMC97" s="207"/>
      <c r="SMD97" s="207"/>
      <c r="SME97" s="207"/>
      <c r="SMF97" s="207"/>
      <c r="SMG97" s="207"/>
      <c r="SMH97" s="207"/>
      <c r="SMI97" s="207"/>
      <c r="SMJ97" s="207"/>
      <c r="SMK97" s="207"/>
      <c r="SML97" s="207"/>
      <c r="SMM97" s="207"/>
      <c r="SMN97" s="207"/>
      <c r="SMO97" s="207"/>
      <c r="SMP97" s="207"/>
      <c r="SMQ97" s="207"/>
      <c r="SMR97" s="207"/>
      <c r="SMS97" s="207"/>
      <c r="SMT97" s="207"/>
      <c r="SMU97" s="207"/>
      <c r="SMV97" s="207"/>
      <c r="SMW97" s="207"/>
      <c r="SMX97" s="207"/>
      <c r="SMY97" s="207"/>
      <c r="SMZ97" s="207"/>
      <c r="SNA97" s="207"/>
      <c r="SNB97" s="207"/>
      <c r="SNC97" s="207"/>
      <c r="SND97" s="207"/>
      <c r="SNE97" s="207"/>
      <c r="SNF97" s="207"/>
      <c r="SNG97" s="207"/>
      <c r="SNH97" s="207"/>
      <c r="SNI97" s="207"/>
      <c r="SNJ97" s="207"/>
      <c r="SNK97" s="207"/>
      <c r="SNL97" s="207"/>
      <c r="SNM97" s="207"/>
      <c r="SNN97" s="207"/>
      <c r="SNO97" s="207"/>
      <c r="SNP97" s="207"/>
      <c r="SNQ97" s="207"/>
      <c r="SNR97" s="207"/>
      <c r="SNS97" s="207"/>
      <c r="SNT97" s="207"/>
      <c r="SNU97" s="207"/>
      <c r="SNV97" s="207"/>
      <c r="SNW97" s="207"/>
      <c r="SNX97" s="207"/>
      <c r="SNY97" s="207"/>
      <c r="SNZ97" s="207"/>
      <c r="SOA97" s="207"/>
      <c r="SOB97" s="207"/>
      <c r="SOC97" s="207"/>
      <c r="SOD97" s="207"/>
      <c r="SOE97" s="207"/>
      <c r="SOF97" s="207"/>
      <c r="SOG97" s="207"/>
      <c r="SOH97" s="207"/>
      <c r="SOI97" s="207"/>
      <c r="SOJ97" s="207"/>
      <c r="SOK97" s="207"/>
      <c r="SOL97" s="207"/>
      <c r="SOM97" s="207"/>
      <c r="SON97" s="207"/>
      <c r="SOO97" s="207"/>
      <c r="SOP97" s="207"/>
      <c r="SOQ97" s="207"/>
      <c r="SOR97" s="207"/>
      <c r="SOS97" s="207"/>
      <c r="SOT97" s="207"/>
      <c r="SOU97" s="207"/>
      <c r="SOV97" s="207"/>
      <c r="SOW97" s="207"/>
      <c r="SOX97" s="207"/>
      <c r="SOY97" s="207"/>
      <c r="SOZ97" s="207"/>
      <c r="SPA97" s="207"/>
      <c r="SPB97" s="207"/>
      <c r="SPC97" s="207"/>
      <c r="SPD97" s="207"/>
      <c r="SPE97" s="207"/>
      <c r="SPF97" s="207"/>
      <c r="SPG97" s="207"/>
      <c r="SPH97" s="207"/>
      <c r="SPI97" s="207"/>
      <c r="SPJ97" s="207"/>
      <c r="SPK97" s="207"/>
      <c r="SPL97" s="207"/>
      <c r="SPM97" s="207"/>
      <c r="SPN97" s="207"/>
      <c r="SPO97" s="207"/>
      <c r="SPP97" s="207"/>
      <c r="SPQ97" s="207"/>
      <c r="SPR97" s="207"/>
      <c r="SPS97" s="207"/>
      <c r="SPT97" s="207"/>
      <c r="SPU97" s="207"/>
      <c r="SPV97" s="207"/>
      <c r="SPW97" s="207"/>
      <c r="SPX97" s="207"/>
      <c r="SPY97" s="207"/>
      <c r="SPZ97" s="207"/>
      <c r="SQA97" s="207"/>
      <c r="SQB97" s="207"/>
      <c r="SQC97" s="207"/>
      <c r="SQD97" s="207"/>
      <c r="SQE97" s="207"/>
      <c r="SQF97" s="207"/>
      <c r="SQG97" s="207"/>
      <c r="SQH97" s="207"/>
      <c r="SQI97" s="207"/>
      <c r="SQJ97" s="207"/>
      <c r="SQK97" s="207"/>
      <c r="SQL97" s="207"/>
      <c r="SQM97" s="207"/>
      <c r="SQN97" s="207"/>
      <c r="SQO97" s="207"/>
      <c r="SQP97" s="207"/>
      <c r="SQQ97" s="207"/>
      <c r="SQR97" s="207"/>
      <c r="SQS97" s="207"/>
      <c r="SQT97" s="207"/>
      <c r="SQU97" s="207"/>
      <c r="SQV97" s="207"/>
      <c r="SQW97" s="207"/>
      <c r="SQX97" s="207"/>
      <c r="SQY97" s="207"/>
      <c r="SQZ97" s="207"/>
      <c r="SRA97" s="207"/>
      <c r="SRB97" s="207"/>
      <c r="SRC97" s="207"/>
      <c r="SRD97" s="207"/>
      <c r="SRE97" s="207"/>
      <c r="SRF97" s="207"/>
      <c r="SRG97" s="207"/>
      <c r="SRH97" s="207"/>
      <c r="SRI97" s="207"/>
      <c r="SRJ97" s="207"/>
      <c r="SRK97" s="207"/>
      <c r="SRL97" s="207"/>
      <c r="SRM97" s="207"/>
      <c r="SRN97" s="207"/>
      <c r="SRO97" s="207"/>
      <c r="SRP97" s="207"/>
      <c r="SRQ97" s="207"/>
      <c r="SRR97" s="207"/>
      <c r="SRS97" s="207"/>
      <c r="SRT97" s="207"/>
      <c r="SRU97" s="207"/>
      <c r="SRV97" s="207"/>
      <c r="SRW97" s="207"/>
      <c r="SRX97" s="207"/>
      <c r="SRY97" s="207"/>
      <c r="SRZ97" s="207"/>
      <c r="SSA97" s="207"/>
      <c r="SSB97" s="207"/>
      <c r="SSC97" s="207"/>
      <c r="SSD97" s="207"/>
      <c r="SSE97" s="207"/>
      <c r="SSF97" s="207"/>
      <c r="SSG97" s="207"/>
      <c r="SSH97" s="207"/>
      <c r="SSI97" s="207"/>
      <c r="SSJ97" s="207"/>
      <c r="SSK97" s="207"/>
      <c r="SSL97" s="207"/>
      <c r="SSM97" s="207"/>
      <c r="SSN97" s="207"/>
      <c r="SSO97" s="207"/>
      <c r="SSP97" s="207"/>
      <c r="SSQ97" s="207"/>
      <c r="SSR97" s="207"/>
      <c r="SSS97" s="207"/>
      <c r="SST97" s="207"/>
      <c r="SSU97" s="207"/>
      <c r="SSV97" s="207"/>
      <c r="SSW97" s="207"/>
      <c r="SSX97" s="207"/>
      <c r="SSY97" s="207"/>
      <c r="SSZ97" s="207"/>
      <c r="STA97" s="207"/>
      <c r="STB97" s="207"/>
      <c r="STC97" s="207"/>
      <c r="STD97" s="207"/>
      <c r="STE97" s="207"/>
      <c r="STF97" s="207"/>
      <c r="STG97" s="207"/>
      <c r="STH97" s="207"/>
      <c r="STI97" s="207"/>
      <c r="STJ97" s="207"/>
      <c r="STK97" s="207"/>
      <c r="STL97" s="207"/>
      <c r="STM97" s="207"/>
      <c r="STN97" s="207"/>
      <c r="STO97" s="207"/>
      <c r="STP97" s="207"/>
      <c r="STQ97" s="207"/>
      <c r="STR97" s="207"/>
      <c r="STS97" s="207"/>
      <c r="STT97" s="207"/>
      <c r="STU97" s="207"/>
      <c r="STV97" s="207"/>
      <c r="STW97" s="207"/>
      <c r="STX97" s="207"/>
      <c r="STY97" s="207"/>
      <c r="STZ97" s="207"/>
      <c r="SUA97" s="207"/>
      <c r="SUB97" s="207"/>
      <c r="SUC97" s="207"/>
      <c r="SUD97" s="207"/>
      <c r="SUE97" s="207"/>
      <c r="SUF97" s="207"/>
      <c r="SUG97" s="207"/>
      <c r="SUH97" s="207"/>
      <c r="SUI97" s="207"/>
      <c r="SUJ97" s="207"/>
      <c r="SUK97" s="207"/>
      <c r="SUL97" s="207"/>
      <c r="SUM97" s="207"/>
      <c r="SUN97" s="207"/>
      <c r="SUO97" s="207"/>
      <c r="SUP97" s="207"/>
      <c r="SUQ97" s="207"/>
      <c r="SUR97" s="207"/>
      <c r="SUS97" s="207"/>
      <c r="SUT97" s="207"/>
      <c r="SUU97" s="207"/>
      <c r="SUV97" s="207"/>
      <c r="SUW97" s="207"/>
      <c r="SUX97" s="207"/>
      <c r="SUY97" s="207"/>
      <c r="SUZ97" s="207"/>
      <c r="SVA97" s="207"/>
      <c r="SVB97" s="207"/>
      <c r="SVC97" s="207"/>
      <c r="SVD97" s="207"/>
      <c r="SVE97" s="207"/>
      <c r="SVF97" s="207"/>
      <c r="SVG97" s="207"/>
      <c r="SVH97" s="207"/>
      <c r="SVI97" s="207"/>
      <c r="SVJ97" s="207"/>
      <c r="SVK97" s="207"/>
      <c r="SVL97" s="207"/>
      <c r="SVM97" s="207"/>
      <c r="SVN97" s="207"/>
      <c r="SVO97" s="207"/>
      <c r="SVP97" s="207"/>
      <c r="SVQ97" s="207"/>
      <c r="SVR97" s="207"/>
      <c r="SVS97" s="207"/>
      <c r="SVT97" s="207"/>
      <c r="SVU97" s="207"/>
      <c r="SVV97" s="207"/>
      <c r="SVW97" s="207"/>
      <c r="SVX97" s="207"/>
      <c r="SVY97" s="207"/>
      <c r="SVZ97" s="207"/>
      <c r="SWA97" s="207"/>
      <c r="SWB97" s="207"/>
      <c r="SWC97" s="207"/>
      <c r="SWD97" s="207"/>
      <c r="SWE97" s="207"/>
      <c r="SWF97" s="207"/>
      <c r="SWG97" s="207"/>
      <c r="SWH97" s="207"/>
      <c r="SWI97" s="207"/>
      <c r="SWJ97" s="207"/>
      <c r="SWK97" s="207"/>
      <c r="SWL97" s="207"/>
      <c r="SWM97" s="207"/>
      <c r="SWN97" s="207"/>
      <c r="SWO97" s="207"/>
      <c r="SWP97" s="207"/>
      <c r="SWQ97" s="207"/>
      <c r="SWR97" s="207"/>
      <c r="SWS97" s="207"/>
      <c r="SWT97" s="207"/>
      <c r="SWU97" s="207"/>
      <c r="SWV97" s="207"/>
      <c r="SWW97" s="207"/>
      <c r="SWX97" s="207"/>
      <c r="SWY97" s="207"/>
      <c r="SWZ97" s="207"/>
      <c r="SXA97" s="207"/>
      <c r="SXB97" s="207"/>
      <c r="SXC97" s="207"/>
      <c r="SXD97" s="207"/>
      <c r="SXE97" s="207"/>
      <c r="SXF97" s="207"/>
      <c r="SXG97" s="207"/>
      <c r="SXH97" s="207"/>
      <c r="SXI97" s="207"/>
      <c r="SXJ97" s="207"/>
      <c r="SXK97" s="207"/>
      <c r="SXL97" s="207"/>
      <c r="SXM97" s="207"/>
      <c r="SXN97" s="207"/>
      <c r="SXO97" s="207"/>
      <c r="SXP97" s="207"/>
      <c r="SXQ97" s="207"/>
      <c r="SXR97" s="207"/>
      <c r="SXS97" s="207"/>
      <c r="SXT97" s="207"/>
      <c r="SXU97" s="207"/>
      <c r="SXV97" s="207"/>
      <c r="SXW97" s="207"/>
      <c r="SXX97" s="207"/>
      <c r="SXY97" s="207"/>
      <c r="SXZ97" s="207"/>
      <c r="SYA97" s="207"/>
      <c r="SYB97" s="207"/>
      <c r="SYC97" s="207"/>
      <c r="SYD97" s="207"/>
      <c r="SYE97" s="207"/>
      <c r="SYF97" s="207"/>
      <c r="SYG97" s="207"/>
      <c r="SYH97" s="207"/>
      <c r="SYI97" s="207"/>
      <c r="SYJ97" s="207"/>
      <c r="SYK97" s="207"/>
      <c r="SYL97" s="207"/>
      <c r="SYM97" s="207"/>
      <c r="SYN97" s="207"/>
      <c r="SYO97" s="207"/>
      <c r="SYP97" s="207"/>
      <c r="SYQ97" s="207"/>
      <c r="SYR97" s="207"/>
      <c r="SYS97" s="207"/>
      <c r="SYT97" s="207"/>
      <c r="SYU97" s="207"/>
      <c r="SYV97" s="207"/>
      <c r="SYW97" s="207"/>
      <c r="SYX97" s="207"/>
      <c r="SYY97" s="207"/>
      <c r="SYZ97" s="207"/>
      <c r="SZA97" s="207"/>
      <c r="SZB97" s="207"/>
      <c r="SZC97" s="207"/>
      <c r="SZD97" s="207"/>
      <c r="SZE97" s="207"/>
      <c r="SZF97" s="207"/>
      <c r="SZG97" s="207"/>
      <c r="SZH97" s="207"/>
      <c r="SZI97" s="207"/>
      <c r="SZJ97" s="207"/>
      <c r="SZK97" s="207"/>
      <c r="SZL97" s="207"/>
      <c r="SZM97" s="207"/>
      <c r="SZN97" s="207"/>
      <c r="SZO97" s="207"/>
      <c r="SZP97" s="207"/>
      <c r="SZQ97" s="207"/>
      <c r="SZR97" s="207"/>
      <c r="SZS97" s="207"/>
      <c r="SZT97" s="207"/>
      <c r="SZU97" s="207"/>
      <c r="SZV97" s="207"/>
      <c r="SZW97" s="207"/>
      <c r="SZX97" s="207"/>
      <c r="SZY97" s="207"/>
      <c r="SZZ97" s="207"/>
      <c r="TAA97" s="207"/>
      <c r="TAB97" s="207"/>
      <c r="TAC97" s="207"/>
      <c r="TAD97" s="207"/>
      <c r="TAE97" s="207"/>
      <c r="TAF97" s="207"/>
      <c r="TAG97" s="207"/>
      <c r="TAH97" s="207"/>
      <c r="TAI97" s="207"/>
      <c r="TAJ97" s="207"/>
      <c r="TAK97" s="207"/>
      <c r="TAL97" s="207"/>
      <c r="TAM97" s="207"/>
      <c r="TAN97" s="207"/>
      <c r="TAO97" s="207"/>
      <c r="TAP97" s="207"/>
      <c r="TAQ97" s="207"/>
      <c r="TAR97" s="207"/>
      <c r="TAS97" s="207"/>
      <c r="TAT97" s="207"/>
      <c r="TAU97" s="207"/>
      <c r="TAV97" s="207"/>
      <c r="TAW97" s="207"/>
      <c r="TAX97" s="207"/>
      <c r="TAY97" s="207"/>
      <c r="TAZ97" s="207"/>
      <c r="TBA97" s="207"/>
      <c r="TBB97" s="207"/>
      <c r="TBC97" s="207"/>
      <c r="TBD97" s="207"/>
      <c r="TBE97" s="207"/>
      <c r="TBF97" s="207"/>
      <c r="TBG97" s="207"/>
      <c r="TBH97" s="207"/>
      <c r="TBI97" s="207"/>
      <c r="TBJ97" s="207"/>
      <c r="TBK97" s="207"/>
      <c r="TBL97" s="207"/>
      <c r="TBM97" s="207"/>
      <c r="TBN97" s="207"/>
      <c r="TBO97" s="207"/>
      <c r="TBP97" s="207"/>
      <c r="TBQ97" s="207"/>
      <c r="TBR97" s="207"/>
      <c r="TBS97" s="207"/>
      <c r="TBT97" s="207"/>
      <c r="TBU97" s="207"/>
      <c r="TBV97" s="207"/>
      <c r="TBW97" s="207"/>
      <c r="TBX97" s="207"/>
      <c r="TBY97" s="207"/>
      <c r="TBZ97" s="207"/>
      <c r="TCA97" s="207"/>
      <c r="TCB97" s="207"/>
      <c r="TCC97" s="207"/>
      <c r="TCD97" s="207"/>
      <c r="TCE97" s="207"/>
      <c r="TCF97" s="207"/>
      <c r="TCG97" s="207"/>
      <c r="TCH97" s="207"/>
      <c r="TCI97" s="207"/>
      <c r="TCJ97" s="207"/>
      <c r="TCK97" s="207"/>
      <c r="TCL97" s="207"/>
      <c r="TCM97" s="207"/>
      <c r="TCN97" s="207"/>
      <c r="TCO97" s="207"/>
      <c r="TCP97" s="207"/>
      <c r="TCQ97" s="207"/>
      <c r="TCR97" s="207"/>
      <c r="TCS97" s="207"/>
      <c r="TCT97" s="207"/>
      <c r="TCU97" s="207"/>
      <c r="TCV97" s="207"/>
      <c r="TCW97" s="207"/>
      <c r="TCX97" s="207"/>
      <c r="TCY97" s="207"/>
      <c r="TCZ97" s="207"/>
      <c r="TDA97" s="207"/>
      <c r="TDB97" s="207"/>
      <c r="TDC97" s="207"/>
      <c r="TDD97" s="207"/>
      <c r="TDE97" s="207"/>
      <c r="TDF97" s="207"/>
      <c r="TDG97" s="207"/>
      <c r="TDH97" s="207"/>
      <c r="TDI97" s="207"/>
      <c r="TDJ97" s="207"/>
      <c r="TDK97" s="207"/>
      <c r="TDL97" s="207"/>
      <c r="TDM97" s="207"/>
      <c r="TDN97" s="207"/>
      <c r="TDO97" s="207"/>
      <c r="TDP97" s="207"/>
      <c r="TDQ97" s="207"/>
      <c r="TDR97" s="207"/>
      <c r="TDS97" s="207"/>
      <c r="TDT97" s="207"/>
      <c r="TDU97" s="207"/>
      <c r="TDV97" s="207"/>
      <c r="TDW97" s="207"/>
      <c r="TDX97" s="207"/>
      <c r="TDY97" s="207"/>
      <c r="TDZ97" s="207"/>
      <c r="TEA97" s="207"/>
      <c r="TEB97" s="207"/>
      <c r="TEC97" s="207"/>
      <c r="TED97" s="207"/>
      <c r="TEE97" s="207"/>
      <c r="TEF97" s="207"/>
      <c r="TEG97" s="207"/>
      <c r="TEH97" s="207"/>
      <c r="TEI97" s="207"/>
      <c r="TEJ97" s="207"/>
      <c r="TEK97" s="207"/>
      <c r="TEL97" s="207"/>
      <c r="TEM97" s="207"/>
      <c r="TEN97" s="207"/>
      <c r="TEO97" s="207"/>
      <c r="TEP97" s="207"/>
      <c r="TEQ97" s="207"/>
      <c r="TER97" s="207"/>
      <c r="TES97" s="207"/>
      <c r="TET97" s="207"/>
      <c r="TEU97" s="207"/>
      <c r="TEV97" s="207"/>
      <c r="TEW97" s="207"/>
      <c r="TEX97" s="207"/>
      <c r="TEY97" s="207"/>
      <c r="TEZ97" s="207"/>
      <c r="TFA97" s="207"/>
      <c r="TFB97" s="207"/>
      <c r="TFC97" s="207"/>
      <c r="TFD97" s="207"/>
      <c r="TFE97" s="207"/>
      <c r="TFF97" s="207"/>
      <c r="TFG97" s="207"/>
      <c r="TFH97" s="207"/>
      <c r="TFI97" s="207"/>
      <c r="TFJ97" s="207"/>
      <c r="TFK97" s="207"/>
      <c r="TFL97" s="207"/>
      <c r="TFM97" s="207"/>
      <c r="TFN97" s="207"/>
      <c r="TFO97" s="207"/>
      <c r="TFP97" s="207"/>
      <c r="TFQ97" s="207"/>
      <c r="TFR97" s="207"/>
      <c r="TFS97" s="207"/>
      <c r="TFT97" s="207"/>
      <c r="TFU97" s="207"/>
      <c r="TFV97" s="207"/>
      <c r="TFW97" s="207"/>
      <c r="TFX97" s="207"/>
      <c r="TFY97" s="207"/>
      <c r="TFZ97" s="207"/>
      <c r="TGA97" s="207"/>
      <c r="TGB97" s="207"/>
      <c r="TGC97" s="207"/>
      <c r="TGD97" s="207"/>
      <c r="TGE97" s="207"/>
      <c r="TGF97" s="207"/>
      <c r="TGG97" s="207"/>
      <c r="TGH97" s="207"/>
      <c r="TGI97" s="207"/>
      <c r="TGJ97" s="207"/>
      <c r="TGK97" s="207"/>
      <c r="TGL97" s="207"/>
      <c r="TGM97" s="207"/>
      <c r="TGN97" s="207"/>
      <c r="TGO97" s="207"/>
      <c r="TGP97" s="207"/>
      <c r="TGQ97" s="207"/>
      <c r="TGR97" s="207"/>
      <c r="TGS97" s="207"/>
      <c r="TGT97" s="207"/>
      <c r="TGU97" s="207"/>
      <c r="TGV97" s="207"/>
      <c r="TGW97" s="207"/>
      <c r="TGX97" s="207"/>
      <c r="TGY97" s="207"/>
      <c r="TGZ97" s="207"/>
      <c r="THA97" s="207"/>
      <c r="THB97" s="207"/>
      <c r="THC97" s="207"/>
      <c r="THD97" s="207"/>
      <c r="THE97" s="207"/>
      <c r="THF97" s="207"/>
      <c r="THG97" s="207"/>
      <c r="THH97" s="207"/>
      <c r="THI97" s="207"/>
      <c r="THJ97" s="207"/>
      <c r="THK97" s="207"/>
      <c r="THL97" s="207"/>
      <c r="THM97" s="207"/>
      <c r="THN97" s="207"/>
      <c r="THO97" s="207"/>
      <c r="THP97" s="207"/>
      <c r="THQ97" s="207"/>
      <c r="THR97" s="207"/>
      <c r="THS97" s="207"/>
      <c r="THT97" s="207"/>
      <c r="THU97" s="207"/>
      <c r="THV97" s="207"/>
      <c r="THW97" s="207"/>
      <c r="THX97" s="207"/>
      <c r="THY97" s="207"/>
      <c r="THZ97" s="207"/>
      <c r="TIA97" s="207"/>
      <c r="TIB97" s="207"/>
      <c r="TIC97" s="207"/>
      <c r="TID97" s="207"/>
      <c r="TIE97" s="207"/>
      <c r="TIF97" s="207"/>
      <c r="TIG97" s="207"/>
      <c r="TIH97" s="207"/>
      <c r="TII97" s="207"/>
      <c r="TIJ97" s="207"/>
      <c r="TIK97" s="207"/>
      <c r="TIL97" s="207"/>
      <c r="TIM97" s="207"/>
      <c r="TIN97" s="207"/>
      <c r="TIO97" s="207"/>
      <c r="TIP97" s="207"/>
      <c r="TIQ97" s="207"/>
      <c r="TIR97" s="207"/>
      <c r="TIS97" s="207"/>
      <c r="TIT97" s="207"/>
      <c r="TIU97" s="207"/>
      <c r="TIV97" s="207"/>
      <c r="TIW97" s="207"/>
      <c r="TIX97" s="207"/>
      <c r="TIY97" s="207"/>
      <c r="TIZ97" s="207"/>
      <c r="TJA97" s="207"/>
      <c r="TJB97" s="207"/>
      <c r="TJC97" s="207"/>
      <c r="TJD97" s="207"/>
      <c r="TJE97" s="207"/>
      <c r="TJF97" s="207"/>
      <c r="TJG97" s="207"/>
      <c r="TJH97" s="207"/>
      <c r="TJI97" s="207"/>
      <c r="TJJ97" s="207"/>
      <c r="TJK97" s="207"/>
      <c r="TJL97" s="207"/>
      <c r="TJM97" s="207"/>
      <c r="TJN97" s="207"/>
      <c r="TJO97" s="207"/>
      <c r="TJP97" s="207"/>
      <c r="TJQ97" s="207"/>
      <c r="TJR97" s="207"/>
      <c r="TJS97" s="207"/>
      <c r="TJT97" s="207"/>
      <c r="TJU97" s="207"/>
      <c r="TJV97" s="207"/>
      <c r="TJW97" s="207"/>
      <c r="TJX97" s="207"/>
      <c r="TJY97" s="207"/>
      <c r="TJZ97" s="207"/>
      <c r="TKA97" s="207"/>
      <c r="TKB97" s="207"/>
      <c r="TKC97" s="207"/>
      <c r="TKD97" s="207"/>
      <c r="TKE97" s="207"/>
      <c r="TKF97" s="207"/>
      <c r="TKG97" s="207"/>
      <c r="TKH97" s="207"/>
      <c r="TKI97" s="207"/>
      <c r="TKJ97" s="207"/>
      <c r="TKK97" s="207"/>
      <c r="TKL97" s="207"/>
      <c r="TKM97" s="207"/>
      <c r="TKN97" s="207"/>
      <c r="TKO97" s="207"/>
      <c r="TKP97" s="207"/>
      <c r="TKQ97" s="207"/>
      <c r="TKR97" s="207"/>
      <c r="TKS97" s="207"/>
      <c r="TKT97" s="207"/>
      <c r="TKU97" s="207"/>
      <c r="TKV97" s="207"/>
      <c r="TKW97" s="207"/>
      <c r="TKX97" s="207"/>
      <c r="TKY97" s="207"/>
      <c r="TKZ97" s="207"/>
      <c r="TLA97" s="207"/>
      <c r="TLB97" s="207"/>
      <c r="TLC97" s="207"/>
      <c r="TLD97" s="207"/>
      <c r="TLE97" s="207"/>
      <c r="TLF97" s="207"/>
      <c r="TLG97" s="207"/>
      <c r="TLH97" s="207"/>
      <c r="TLI97" s="207"/>
      <c r="TLJ97" s="207"/>
      <c r="TLK97" s="207"/>
      <c r="TLL97" s="207"/>
      <c r="TLM97" s="207"/>
      <c r="TLN97" s="207"/>
      <c r="TLO97" s="207"/>
      <c r="TLP97" s="207"/>
      <c r="TLQ97" s="207"/>
      <c r="TLR97" s="207"/>
      <c r="TLS97" s="207"/>
      <c r="TLT97" s="207"/>
      <c r="TLU97" s="207"/>
      <c r="TLV97" s="207"/>
      <c r="TLW97" s="207"/>
      <c r="TLX97" s="207"/>
      <c r="TLY97" s="207"/>
      <c r="TLZ97" s="207"/>
      <c r="TMA97" s="207"/>
      <c r="TMB97" s="207"/>
      <c r="TMC97" s="207"/>
      <c r="TMD97" s="207"/>
      <c r="TME97" s="207"/>
      <c r="TMF97" s="207"/>
      <c r="TMG97" s="207"/>
      <c r="TMH97" s="207"/>
      <c r="TMI97" s="207"/>
      <c r="TMJ97" s="207"/>
      <c r="TMK97" s="207"/>
      <c r="TML97" s="207"/>
      <c r="TMM97" s="207"/>
      <c r="TMN97" s="207"/>
      <c r="TMO97" s="207"/>
      <c r="TMP97" s="207"/>
      <c r="TMQ97" s="207"/>
      <c r="TMR97" s="207"/>
      <c r="TMS97" s="207"/>
      <c r="TMT97" s="207"/>
      <c r="TMU97" s="207"/>
      <c r="TMV97" s="207"/>
      <c r="TMW97" s="207"/>
      <c r="TMX97" s="207"/>
      <c r="TMY97" s="207"/>
      <c r="TMZ97" s="207"/>
      <c r="TNA97" s="207"/>
      <c r="TNB97" s="207"/>
      <c r="TNC97" s="207"/>
      <c r="TND97" s="207"/>
      <c r="TNE97" s="207"/>
      <c r="TNF97" s="207"/>
      <c r="TNG97" s="207"/>
      <c r="TNH97" s="207"/>
      <c r="TNI97" s="207"/>
      <c r="TNJ97" s="207"/>
      <c r="TNK97" s="207"/>
      <c r="TNL97" s="207"/>
      <c r="TNM97" s="207"/>
      <c r="TNN97" s="207"/>
      <c r="TNO97" s="207"/>
      <c r="TNP97" s="207"/>
      <c r="TNQ97" s="207"/>
      <c r="TNR97" s="207"/>
      <c r="TNS97" s="207"/>
      <c r="TNT97" s="207"/>
      <c r="TNU97" s="207"/>
      <c r="TNV97" s="207"/>
      <c r="TNW97" s="207"/>
      <c r="TNX97" s="207"/>
      <c r="TNY97" s="207"/>
      <c r="TNZ97" s="207"/>
      <c r="TOA97" s="207"/>
      <c r="TOB97" s="207"/>
      <c r="TOC97" s="207"/>
      <c r="TOD97" s="207"/>
      <c r="TOE97" s="207"/>
      <c r="TOF97" s="207"/>
      <c r="TOG97" s="207"/>
      <c r="TOH97" s="207"/>
      <c r="TOI97" s="207"/>
      <c r="TOJ97" s="207"/>
      <c r="TOK97" s="207"/>
      <c r="TOL97" s="207"/>
      <c r="TOM97" s="207"/>
      <c r="TON97" s="207"/>
      <c r="TOO97" s="207"/>
      <c r="TOP97" s="207"/>
      <c r="TOQ97" s="207"/>
      <c r="TOR97" s="207"/>
      <c r="TOS97" s="207"/>
      <c r="TOT97" s="207"/>
      <c r="TOU97" s="207"/>
      <c r="TOV97" s="207"/>
      <c r="TOW97" s="207"/>
      <c r="TOX97" s="207"/>
      <c r="TOY97" s="207"/>
      <c r="TOZ97" s="207"/>
      <c r="TPA97" s="207"/>
      <c r="TPB97" s="207"/>
      <c r="TPC97" s="207"/>
      <c r="TPD97" s="207"/>
      <c r="TPE97" s="207"/>
      <c r="TPF97" s="207"/>
      <c r="TPG97" s="207"/>
      <c r="TPH97" s="207"/>
      <c r="TPI97" s="207"/>
      <c r="TPJ97" s="207"/>
      <c r="TPK97" s="207"/>
      <c r="TPL97" s="207"/>
      <c r="TPM97" s="207"/>
      <c r="TPN97" s="207"/>
      <c r="TPO97" s="207"/>
      <c r="TPP97" s="207"/>
      <c r="TPQ97" s="207"/>
      <c r="TPR97" s="207"/>
      <c r="TPS97" s="207"/>
      <c r="TPT97" s="207"/>
      <c r="TPU97" s="207"/>
      <c r="TPV97" s="207"/>
      <c r="TPW97" s="207"/>
      <c r="TPX97" s="207"/>
      <c r="TPY97" s="207"/>
      <c r="TPZ97" s="207"/>
      <c r="TQA97" s="207"/>
      <c r="TQB97" s="207"/>
      <c r="TQC97" s="207"/>
      <c r="TQD97" s="207"/>
      <c r="TQE97" s="207"/>
      <c r="TQF97" s="207"/>
      <c r="TQG97" s="207"/>
      <c r="TQH97" s="207"/>
      <c r="TQI97" s="207"/>
      <c r="TQJ97" s="207"/>
      <c r="TQK97" s="207"/>
      <c r="TQL97" s="207"/>
      <c r="TQM97" s="207"/>
      <c r="TQN97" s="207"/>
      <c r="TQO97" s="207"/>
      <c r="TQP97" s="207"/>
      <c r="TQQ97" s="207"/>
      <c r="TQR97" s="207"/>
      <c r="TQS97" s="207"/>
      <c r="TQT97" s="207"/>
      <c r="TQU97" s="207"/>
      <c r="TQV97" s="207"/>
      <c r="TQW97" s="207"/>
      <c r="TQX97" s="207"/>
      <c r="TQY97" s="207"/>
      <c r="TQZ97" s="207"/>
      <c r="TRA97" s="207"/>
      <c r="TRB97" s="207"/>
      <c r="TRC97" s="207"/>
      <c r="TRD97" s="207"/>
      <c r="TRE97" s="207"/>
      <c r="TRF97" s="207"/>
      <c r="TRG97" s="207"/>
      <c r="TRH97" s="207"/>
      <c r="TRI97" s="207"/>
      <c r="TRJ97" s="207"/>
      <c r="TRK97" s="207"/>
      <c r="TRL97" s="207"/>
      <c r="TRM97" s="207"/>
      <c r="TRN97" s="207"/>
      <c r="TRO97" s="207"/>
      <c r="TRP97" s="207"/>
      <c r="TRQ97" s="207"/>
      <c r="TRR97" s="207"/>
      <c r="TRS97" s="207"/>
      <c r="TRT97" s="207"/>
      <c r="TRU97" s="207"/>
      <c r="TRV97" s="207"/>
      <c r="TRW97" s="207"/>
      <c r="TRX97" s="207"/>
      <c r="TRY97" s="207"/>
      <c r="TRZ97" s="207"/>
      <c r="TSA97" s="207"/>
      <c r="TSB97" s="207"/>
      <c r="TSC97" s="207"/>
      <c r="TSD97" s="207"/>
      <c r="TSE97" s="207"/>
      <c r="TSF97" s="207"/>
      <c r="TSG97" s="207"/>
      <c r="TSH97" s="207"/>
      <c r="TSI97" s="207"/>
      <c r="TSJ97" s="207"/>
      <c r="TSK97" s="207"/>
      <c r="TSL97" s="207"/>
      <c r="TSM97" s="207"/>
      <c r="TSN97" s="207"/>
      <c r="TSO97" s="207"/>
      <c r="TSP97" s="207"/>
      <c r="TSQ97" s="207"/>
      <c r="TSR97" s="207"/>
      <c r="TSS97" s="207"/>
      <c r="TST97" s="207"/>
      <c r="TSU97" s="207"/>
      <c r="TSV97" s="207"/>
      <c r="TSW97" s="207"/>
      <c r="TSX97" s="207"/>
      <c r="TSY97" s="207"/>
      <c r="TSZ97" s="207"/>
      <c r="TTA97" s="207"/>
      <c r="TTB97" s="207"/>
      <c r="TTC97" s="207"/>
      <c r="TTD97" s="207"/>
      <c r="TTE97" s="207"/>
      <c r="TTF97" s="207"/>
      <c r="TTG97" s="207"/>
      <c r="TTH97" s="207"/>
      <c r="TTI97" s="207"/>
      <c r="TTJ97" s="207"/>
      <c r="TTK97" s="207"/>
      <c r="TTL97" s="207"/>
      <c r="TTM97" s="207"/>
      <c r="TTN97" s="207"/>
      <c r="TTO97" s="207"/>
      <c r="TTP97" s="207"/>
      <c r="TTQ97" s="207"/>
      <c r="TTR97" s="207"/>
      <c r="TTS97" s="207"/>
      <c r="TTT97" s="207"/>
      <c r="TTU97" s="207"/>
      <c r="TTV97" s="207"/>
      <c r="TTW97" s="207"/>
      <c r="TTX97" s="207"/>
      <c r="TTY97" s="207"/>
      <c r="TTZ97" s="207"/>
      <c r="TUA97" s="207"/>
      <c r="TUB97" s="207"/>
      <c r="TUC97" s="207"/>
      <c r="TUD97" s="207"/>
      <c r="TUE97" s="207"/>
      <c r="TUF97" s="207"/>
      <c r="TUG97" s="207"/>
      <c r="TUH97" s="207"/>
      <c r="TUI97" s="207"/>
      <c r="TUJ97" s="207"/>
      <c r="TUK97" s="207"/>
      <c r="TUL97" s="207"/>
      <c r="TUM97" s="207"/>
      <c r="TUN97" s="207"/>
      <c r="TUO97" s="207"/>
      <c r="TUP97" s="207"/>
      <c r="TUQ97" s="207"/>
      <c r="TUR97" s="207"/>
      <c r="TUS97" s="207"/>
      <c r="TUT97" s="207"/>
      <c r="TUU97" s="207"/>
      <c r="TUV97" s="207"/>
      <c r="TUW97" s="207"/>
      <c r="TUX97" s="207"/>
      <c r="TUY97" s="207"/>
      <c r="TUZ97" s="207"/>
      <c r="TVA97" s="207"/>
      <c r="TVB97" s="207"/>
      <c r="TVC97" s="207"/>
      <c r="TVD97" s="207"/>
      <c r="TVE97" s="207"/>
      <c r="TVF97" s="207"/>
      <c r="TVG97" s="207"/>
      <c r="TVH97" s="207"/>
      <c r="TVI97" s="207"/>
      <c r="TVJ97" s="207"/>
      <c r="TVK97" s="207"/>
      <c r="TVL97" s="207"/>
      <c r="TVM97" s="207"/>
      <c r="TVN97" s="207"/>
      <c r="TVO97" s="207"/>
      <c r="TVP97" s="207"/>
      <c r="TVQ97" s="207"/>
      <c r="TVR97" s="207"/>
      <c r="TVS97" s="207"/>
      <c r="TVT97" s="207"/>
      <c r="TVU97" s="207"/>
      <c r="TVV97" s="207"/>
      <c r="TVW97" s="207"/>
      <c r="TVX97" s="207"/>
      <c r="TVY97" s="207"/>
      <c r="TVZ97" s="207"/>
      <c r="TWA97" s="207"/>
      <c r="TWB97" s="207"/>
      <c r="TWC97" s="207"/>
      <c r="TWD97" s="207"/>
      <c r="TWE97" s="207"/>
      <c r="TWF97" s="207"/>
      <c r="TWG97" s="207"/>
      <c r="TWH97" s="207"/>
      <c r="TWI97" s="207"/>
      <c r="TWJ97" s="207"/>
      <c r="TWK97" s="207"/>
      <c r="TWL97" s="207"/>
      <c r="TWM97" s="207"/>
      <c r="TWN97" s="207"/>
      <c r="TWO97" s="207"/>
      <c r="TWP97" s="207"/>
      <c r="TWQ97" s="207"/>
      <c r="TWR97" s="207"/>
      <c r="TWS97" s="207"/>
      <c r="TWT97" s="207"/>
      <c r="TWU97" s="207"/>
      <c r="TWV97" s="207"/>
      <c r="TWW97" s="207"/>
      <c r="TWX97" s="207"/>
      <c r="TWY97" s="207"/>
      <c r="TWZ97" s="207"/>
      <c r="TXA97" s="207"/>
      <c r="TXB97" s="207"/>
      <c r="TXC97" s="207"/>
      <c r="TXD97" s="207"/>
      <c r="TXE97" s="207"/>
      <c r="TXF97" s="207"/>
      <c r="TXG97" s="207"/>
      <c r="TXH97" s="207"/>
      <c r="TXI97" s="207"/>
      <c r="TXJ97" s="207"/>
      <c r="TXK97" s="207"/>
      <c r="TXL97" s="207"/>
      <c r="TXM97" s="207"/>
      <c r="TXN97" s="207"/>
      <c r="TXO97" s="207"/>
      <c r="TXP97" s="207"/>
      <c r="TXQ97" s="207"/>
      <c r="TXR97" s="207"/>
      <c r="TXS97" s="207"/>
      <c r="TXT97" s="207"/>
      <c r="TXU97" s="207"/>
      <c r="TXV97" s="207"/>
      <c r="TXW97" s="207"/>
      <c r="TXX97" s="207"/>
      <c r="TXY97" s="207"/>
      <c r="TXZ97" s="207"/>
      <c r="TYA97" s="207"/>
      <c r="TYB97" s="207"/>
      <c r="TYC97" s="207"/>
      <c r="TYD97" s="207"/>
      <c r="TYE97" s="207"/>
      <c r="TYF97" s="207"/>
      <c r="TYG97" s="207"/>
      <c r="TYH97" s="207"/>
      <c r="TYI97" s="207"/>
      <c r="TYJ97" s="207"/>
      <c r="TYK97" s="207"/>
      <c r="TYL97" s="207"/>
      <c r="TYM97" s="207"/>
      <c r="TYN97" s="207"/>
      <c r="TYO97" s="207"/>
      <c r="TYP97" s="207"/>
      <c r="TYQ97" s="207"/>
      <c r="TYR97" s="207"/>
      <c r="TYS97" s="207"/>
      <c r="TYT97" s="207"/>
      <c r="TYU97" s="207"/>
      <c r="TYV97" s="207"/>
      <c r="TYW97" s="207"/>
      <c r="TYX97" s="207"/>
      <c r="TYY97" s="207"/>
      <c r="TYZ97" s="207"/>
      <c r="TZA97" s="207"/>
      <c r="TZB97" s="207"/>
      <c r="TZC97" s="207"/>
      <c r="TZD97" s="207"/>
      <c r="TZE97" s="207"/>
      <c r="TZF97" s="207"/>
      <c r="TZG97" s="207"/>
      <c r="TZH97" s="207"/>
      <c r="TZI97" s="207"/>
      <c r="TZJ97" s="207"/>
      <c r="TZK97" s="207"/>
      <c r="TZL97" s="207"/>
      <c r="TZM97" s="207"/>
      <c r="TZN97" s="207"/>
      <c r="TZO97" s="207"/>
      <c r="TZP97" s="207"/>
      <c r="TZQ97" s="207"/>
      <c r="TZR97" s="207"/>
      <c r="TZS97" s="207"/>
      <c r="TZT97" s="207"/>
      <c r="TZU97" s="207"/>
      <c r="TZV97" s="207"/>
      <c r="TZW97" s="207"/>
      <c r="TZX97" s="207"/>
      <c r="TZY97" s="207"/>
      <c r="TZZ97" s="207"/>
      <c r="UAA97" s="207"/>
      <c r="UAB97" s="207"/>
      <c r="UAC97" s="207"/>
      <c r="UAD97" s="207"/>
      <c r="UAE97" s="207"/>
      <c r="UAF97" s="207"/>
      <c r="UAG97" s="207"/>
      <c r="UAH97" s="207"/>
      <c r="UAI97" s="207"/>
      <c r="UAJ97" s="207"/>
      <c r="UAK97" s="207"/>
      <c r="UAL97" s="207"/>
      <c r="UAM97" s="207"/>
      <c r="UAN97" s="207"/>
      <c r="UAO97" s="207"/>
      <c r="UAP97" s="207"/>
      <c r="UAQ97" s="207"/>
      <c r="UAR97" s="207"/>
      <c r="UAS97" s="207"/>
      <c r="UAT97" s="207"/>
      <c r="UAU97" s="207"/>
      <c r="UAV97" s="207"/>
      <c r="UAW97" s="207"/>
      <c r="UAX97" s="207"/>
      <c r="UAY97" s="207"/>
      <c r="UAZ97" s="207"/>
      <c r="UBA97" s="207"/>
      <c r="UBB97" s="207"/>
      <c r="UBC97" s="207"/>
      <c r="UBD97" s="207"/>
      <c r="UBE97" s="207"/>
      <c r="UBF97" s="207"/>
      <c r="UBG97" s="207"/>
      <c r="UBH97" s="207"/>
      <c r="UBI97" s="207"/>
      <c r="UBJ97" s="207"/>
      <c r="UBK97" s="207"/>
      <c r="UBL97" s="207"/>
      <c r="UBM97" s="207"/>
      <c r="UBN97" s="207"/>
      <c r="UBO97" s="207"/>
      <c r="UBP97" s="207"/>
      <c r="UBQ97" s="207"/>
      <c r="UBR97" s="207"/>
      <c r="UBS97" s="207"/>
      <c r="UBT97" s="207"/>
      <c r="UBU97" s="207"/>
      <c r="UBV97" s="207"/>
      <c r="UBW97" s="207"/>
      <c r="UBX97" s="207"/>
      <c r="UBY97" s="207"/>
      <c r="UBZ97" s="207"/>
      <c r="UCA97" s="207"/>
      <c r="UCB97" s="207"/>
      <c r="UCC97" s="207"/>
      <c r="UCD97" s="207"/>
      <c r="UCE97" s="207"/>
      <c r="UCF97" s="207"/>
      <c r="UCG97" s="207"/>
      <c r="UCH97" s="207"/>
      <c r="UCI97" s="207"/>
      <c r="UCJ97" s="207"/>
      <c r="UCK97" s="207"/>
      <c r="UCL97" s="207"/>
      <c r="UCM97" s="207"/>
      <c r="UCN97" s="207"/>
      <c r="UCO97" s="207"/>
      <c r="UCP97" s="207"/>
      <c r="UCQ97" s="207"/>
      <c r="UCR97" s="207"/>
      <c r="UCS97" s="207"/>
      <c r="UCT97" s="207"/>
      <c r="UCU97" s="207"/>
      <c r="UCV97" s="207"/>
      <c r="UCW97" s="207"/>
      <c r="UCX97" s="207"/>
      <c r="UCY97" s="207"/>
      <c r="UCZ97" s="207"/>
      <c r="UDA97" s="207"/>
      <c r="UDB97" s="207"/>
      <c r="UDC97" s="207"/>
      <c r="UDD97" s="207"/>
      <c r="UDE97" s="207"/>
      <c r="UDF97" s="207"/>
      <c r="UDG97" s="207"/>
      <c r="UDH97" s="207"/>
      <c r="UDI97" s="207"/>
      <c r="UDJ97" s="207"/>
      <c r="UDK97" s="207"/>
      <c r="UDL97" s="207"/>
      <c r="UDM97" s="207"/>
      <c r="UDN97" s="207"/>
      <c r="UDO97" s="207"/>
      <c r="UDP97" s="207"/>
      <c r="UDQ97" s="207"/>
      <c r="UDR97" s="207"/>
      <c r="UDS97" s="207"/>
      <c r="UDT97" s="207"/>
      <c r="UDU97" s="207"/>
      <c r="UDV97" s="207"/>
      <c r="UDW97" s="207"/>
      <c r="UDX97" s="207"/>
      <c r="UDY97" s="207"/>
      <c r="UDZ97" s="207"/>
      <c r="UEA97" s="207"/>
      <c r="UEB97" s="207"/>
      <c r="UEC97" s="207"/>
      <c r="UED97" s="207"/>
      <c r="UEE97" s="207"/>
      <c r="UEF97" s="207"/>
      <c r="UEG97" s="207"/>
      <c r="UEH97" s="207"/>
      <c r="UEI97" s="207"/>
      <c r="UEJ97" s="207"/>
      <c r="UEK97" s="207"/>
      <c r="UEL97" s="207"/>
      <c r="UEM97" s="207"/>
      <c r="UEN97" s="207"/>
      <c r="UEO97" s="207"/>
      <c r="UEP97" s="207"/>
      <c r="UEQ97" s="207"/>
      <c r="UER97" s="207"/>
      <c r="UES97" s="207"/>
      <c r="UET97" s="207"/>
      <c r="UEU97" s="207"/>
      <c r="UEV97" s="207"/>
      <c r="UEW97" s="207"/>
      <c r="UEX97" s="207"/>
      <c r="UEY97" s="207"/>
      <c r="UEZ97" s="207"/>
      <c r="UFA97" s="207"/>
      <c r="UFB97" s="207"/>
      <c r="UFC97" s="207"/>
      <c r="UFD97" s="207"/>
      <c r="UFE97" s="207"/>
      <c r="UFF97" s="207"/>
      <c r="UFG97" s="207"/>
      <c r="UFH97" s="207"/>
      <c r="UFI97" s="207"/>
      <c r="UFJ97" s="207"/>
      <c r="UFK97" s="207"/>
      <c r="UFL97" s="207"/>
      <c r="UFM97" s="207"/>
      <c r="UFN97" s="207"/>
      <c r="UFO97" s="207"/>
      <c r="UFP97" s="207"/>
      <c r="UFQ97" s="207"/>
      <c r="UFR97" s="207"/>
      <c r="UFS97" s="207"/>
      <c r="UFT97" s="207"/>
      <c r="UFU97" s="207"/>
      <c r="UFV97" s="207"/>
      <c r="UFW97" s="207"/>
      <c r="UFX97" s="207"/>
      <c r="UFY97" s="207"/>
      <c r="UFZ97" s="207"/>
      <c r="UGA97" s="207"/>
      <c r="UGB97" s="207"/>
      <c r="UGC97" s="207"/>
      <c r="UGD97" s="207"/>
      <c r="UGE97" s="207"/>
      <c r="UGF97" s="207"/>
      <c r="UGG97" s="207"/>
      <c r="UGH97" s="207"/>
      <c r="UGI97" s="207"/>
      <c r="UGJ97" s="207"/>
      <c r="UGK97" s="207"/>
      <c r="UGL97" s="207"/>
      <c r="UGM97" s="207"/>
      <c r="UGN97" s="207"/>
      <c r="UGO97" s="207"/>
      <c r="UGP97" s="207"/>
      <c r="UGQ97" s="207"/>
      <c r="UGR97" s="207"/>
      <c r="UGS97" s="207"/>
      <c r="UGT97" s="207"/>
      <c r="UGU97" s="207"/>
      <c r="UGV97" s="207"/>
      <c r="UGW97" s="207"/>
      <c r="UGX97" s="207"/>
      <c r="UGY97" s="207"/>
      <c r="UGZ97" s="207"/>
      <c r="UHA97" s="207"/>
      <c r="UHB97" s="207"/>
      <c r="UHC97" s="207"/>
      <c r="UHD97" s="207"/>
      <c r="UHE97" s="207"/>
      <c r="UHF97" s="207"/>
      <c r="UHG97" s="207"/>
      <c r="UHH97" s="207"/>
      <c r="UHI97" s="207"/>
      <c r="UHJ97" s="207"/>
      <c r="UHK97" s="207"/>
      <c r="UHL97" s="207"/>
      <c r="UHM97" s="207"/>
      <c r="UHN97" s="207"/>
      <c r="UHO97" s="207"/>
      <c r="UHP97" s="207"/>
      <c r="UHQ97" s="207"/>
      <c r="UHR97" s="207"/>
      <c r="UHS97" s="207"/>
      <c r="UHT97" s="207"/>
      <c r="UHU97" s="207"/>
      <c r="UHV97" s="207"/>
      <c r="UHW97" s="207"/>
      <c r="UHX97" s="207"/>
      <c r="UHY97" s="207"/>
      <c r="UHZ97" s="207"/>
      <c r="UIA97" s="207"/>
      <c r="UIB97" s="207"/>
      <c r="UIC97" s="207"/>
      <c r="UID97" s="207"/>
      <c r="UIE97" s="207"/>
      <c r="UIF97" s="207"/>
      <c r="UIG97" s="207"/>
      <c r="UIH97" s="207"/>
      <c r="UII97" s="207"/>
      <c r="UIJ97" s="207"/>
      <c r="UIK97" s="207"/>
      <c r="UIL97" s="207"/>
      <c r="UIM97" s="207"/>
      <c r="UIN97" s="207"/>
      <c r="UIO97" s="207"/>
      <c r="UIP97" s="207"/>
      <c r="UIQ97" s="207"/>
      <c r="UIR97" s="207"/>
      <c r="UIS97" s="207"/>
      <c r="UIT97" s="207"/>
      <c r="UIU97" s="207"/>
      <c r="UIV97" s="207"/>
      <c r="UIW97" s="207"/>
      <c r="UIX97" s="207"/>
      <c r="UIY97" s="207"/>
      <c r="UIZ97" s="207"/>
      <c r="UJA97" s="207"/>
      <c r="UJB97" s="207"/>
      <c r="UJC97" s="207"/>
      <c r="UJD97" s="207"/>
      <c r="UJE97" s="207"/>
      <c r="UJF97" s="207"/>
      <c r="UJG97" s="207"/>
      <c r="UJH97" s="207"/>
      <c r="UJI97" s="207"/>
      <c r="UJJ97" s="207"/>
      <c r="UJK97" s="207"/>
      <c r="UJL97" s="207"/>
      <c r="UJM97" s="207"/>
      <c r="UJN97" s="207"/>
      <c r="UJO97" s="207"/>
      <c r="UJP97" s="207"/>
      <c r="UJQ97" s="207"/>
      <c r="UJR97" s="207"/>
      <c r="UJS97" s="207"/>
      <c r="UJT97" s="207"/>
      <c r="UJU97" s="207"/>
      <c r="UJV97" s="207"/>
      <c r="UJW97" s="207"/>
      <c r="UJX97" s="207"/>
      <c r="UJY97" s="207"/>
      <c r="UJZ97" s="207"/>
      <c r="UKA97" s="207"/>
      <c r="UKB97" s="207"/>
      <c r="UKC97" s="207"/>
      <c r="UKD97" s="207"/>
      <c r="UKE97" s="207"/>
      <c r="UKF97" s="207"/>
      <c r="UKG97" s="207"/>
      <c r="UKH97" s="207"/>
      <c r="UKI97" s="207"/>
      <c r="UKJ97" s="207"/>
      <c r="UKK97" s="207"/>
      <c r="UKL97" s="207"/>
      <c r="UKM97" s="207"/>
      <c r="UKN97" s="207"/>
      <c r="UKO97" s="207"/>
      <c r="UKP97" s="207"/>
      <c r="UKQ97" s="207"/>
      <c r="UKR97" s="207"/>
      <c r="UKS97" s="207"/>
      <c r="UKT97" s="207"/>
      <c r="UKU97" s="207"/>
      <c r="UKV97" s="207"/>
      <c r="UKW97" s="207"/>
      <c r="UKX97" s="207"/>
      <c r="UKY97" s="207"/>
      <c r="UKZ97" s="207"/>
      <c r="ULA97" s="207"/>
      <c r="ULB97" s="207"/>
      <c r="ULC97" s="207"/>
      <c r="ULD97" s="207"/>
      <c r="ULE97" s="207"/>
      <c r="ULF97" s="207"/>
      <c r="ULG97" s="207"/>
      <c r="ULH97" s="207"/>
      <c r="ULI97" s="207"/>
      <c r="ULJ97" s="207"/>
      <c r="ULK97" s="207"/>
      <c r="ULL97" s="207"/>
      <c r="ULM97" s="207"/>
      <c r="ULN97" s="207"/>
      <c r="ULO97" s="207"/>
      <c r="ULP97" s="207"/>
      <c r="ULQ97" s="207"/>
      <c r="ULR97" s="207"/>
      <c r="ULS97" s="207"/>
      <c r="ULT97" s="207"/>
      <c r="ULU97" s="207"/>
      <c r="ULV97" s="207"/>
      <c r="ULW97" s="207"/>
      <c r="ULX97" s="207"/>
      <c r="ULY97" s="207"/>
      <c r="ULZ97" s="207"/>
      <c r="UMA97" s="207"/>
      <c r="UMB97" s="207"/>
      <c r="UMC97" s="207"/>
      <c r="UMD97" s="207"/>
      <c r="UME97" s="207"/>
      <c r="UMF97" s="207"/>
      <c r="UMG97" s="207"/>
      <c r="UMH97" s="207"/>
      <c r="UMI97" s="207"/>
      <c r="UMJ97" s="207"/>
      <c r="UMK97" s="207"/>
      <c r="UML97" s="207"/>
      <c r="UMM97" s="207"/>
      <c r="UMN97" s="207"/>
      <c r="UMO97" s="207"/>
      <c r="UMP97" s="207"/>
      <c r="UMQ97" s="207"/>
      <c r="UMR97" s="207"/>
      <c r="UMS97" s="207"/>
      <c r="UMT97" s="207"/>
      <c r="UMU97" s="207"/>
      <c r="UMV97" s="207"/>
      <c r="UMW97" s="207"/>
      <c r="UMX97" s="207"/>
      <c r="UMY97" s="207"/>
      <c r="UMZ97" s="207"/>
      <c r="UNA97" s="207"/>
      <c r="UNB97" s="207"/>
      <c r="UNC97" s="207"/>
      <c r="UND97" s="207"/>
      <c r="UNE97" s="207"/>
      <c r="UNF97" s="207"/>
      <c r="UNG97" s="207"/>
      <c r="UNH97" s="207"/>
      <c r="UNI97" s="207"/>
      <c r="UNJ97" s="207"/>
      <c r="UNK97" s="207"/>
      <c r="UNL97" s="207"/>
      <c r="UNM97" s="207"/>
      <c r="UNN97" s="207"/>
      <c r="UNO97" s="207"/>
      <c r="UNP97" s="207"/>
      <c r="UNQ97" s="207"/>
      <c r="UNR97" s="207"/>
      <c r="UNS97" s="207"/>
      <c r="UNT97" s="207"/>
      <c r="UNU97" s="207"/>
      <c r="UNV97" s="207"/>
      <c r="UNW97" s="207"/>
      <c r="UNX97" s="207"/>
      <c r="UNY97" s="207"/>
      <c r="UNZ97" s="207"/>
      <c r="UOA97" s="207"/>
      <c r="UOB97" s="207"/>
      <c r="UOC97" s="207"/>
      <c r="UOD97" s="207"/>
      <c r="UOE97" s="207"/>
      <c r="UOF97" s="207"/>
      <c r="UOG97" s="207"/>
      <c r="UOH97" s="207"/>
      <c r="UOI97" s="207"/>
      <c r="UOJ97" s="207"/>
      <c r="UOK97" s="207"/>
      <c r="UOL97" s="207"/>
      <c r="UOM97" s="207"/>
      <c r="UON97" s="207"/>
      <c r="UOO97" s="207"/>
      <c r="UOP97" s="207"/>
      <c r="UOQ97" s="207"/>
      <c r="UOR97" s="207"/>
      <c r="UOS97" s="207"/>
      <c r="UOT97" s="207"/>
      <c r="UOU97" s="207"/>
      <c r="UOV97" s="207"/>
      <c r="UOW97" s="207"/>
      <c r="UOX97" s="207"/>
      <c r="UOY97" s="207"/>
      <c r="UOZ97" s="207"/>
      <c r="UPA97" s="207"/>
      <c r="UPB97" s="207"/>
      <c r="UPC97" s="207"/>
      <c r="UPD97" s="207"/>
      <c r="UPE97" s="207"/>
      <c r="UPF97" s="207"/>
      <c r="UPG97" s="207"/>
      <c r="UPH97" s="207"/>
      <c r="UPI97" s="207"/>
      <c r="UPJ97" s="207"/>
      <c r="UPK97" s="207"/>
      <c r="UPL97" s="207"/>
      <c r="UPM97" s="207"/>
      <c r="UPN97" s="207"/>
      <c r="UPO97" s="207"/>
      <c r="UPP97" s="207"/>
      <c r="UPQ97" s="207"/>
      <c r="UPR97" s="207"/>
      <c r="UPS97" s="207"/>
      <c r="UPT97" s="207"/>
      <c r="UPU97" s="207"/>
      <c r="UPV97" s="207"/>
      <c r="UPW97" s="207"/>
      <c r="UPX97" s="207"/>
      <c r="UPY97" s="207"/>
      <c r="UPZ97" s="207"/>
      <c r="UQA97" s="207"/>
      <c r="UQB97" s="207"/>
      <c r="UQC97" s="207"/>
      <c r="UQD97" s="207"/>
      <c r="UQE97" s="207"/>
      <c r="UQF97" s="207"/>
      <c r="UQG97" s="207"/>
      <c r="UQH97" s="207"/>
      <c r="UQI97" s="207"/>
      <c r="UQJ97" s="207"/>
      <c r="UQK97" s="207"/>
      <c r="UQL97" s="207"/>
      <c r="UQM97" s="207"/>
      <c r="UQN97" s="207"/>
      <c r="UQO97" s="207"/>
      <c r="UQP97" s="207"/>
      <c r="UQQ97" s="207"/>
      <c r="UQR97" s="207"/>
      <c r="UQS97" s="207"/>
      <c r="UQT97" s="207"/>
      <c r="UQU97" s="207"/>
      <c r="UQV97" s="207"/>
      <c r="UQW97" s="207"/>
      <c r="UQX97" s="207"/>
      <c r="UQY97" s="207"/>
      <c r="UQZ97" s="207"/>
      <c r="URA97" s="207"/>
      <c r="URB97" s="207"/>
      <c r="URC97" s="207"/>
      <c r="URD97" s="207"/>
      <c r="URE97" s="207"/>
      <c r="URF97" s="207"/>
      <c r="URG97" s="207"/>
      <c r="URH97" s="207"/>
      <c r="URI97" s="207"/>
      <c r="URJ97" s="207"/>
      <c r="URK97" s="207"/>
      <c r="URL97" s="207"/>
      <c r="URM97" s="207"/>
      <c r="URN97" s="207"/>
      <c r="URO97" s="207"/>
      <c r="URP97" s="207"/>
      <c r="URQ97" s="207"/>
      <c r="URR97" s="207"/>
      <c r="URS97" s="207"/>
      <c r="URT97" s="207"/>
      <c r="URU97" s="207"/>
      <c r="URV97" s="207"/>
      <c r="URW97" s="207"/>
      <c r="URX97" s="207"/>
      <c r="URY97" s="207"/>
      <c r="URZ97" s="207"/>
      <c r="USA97" s="207"/>
      <c r="USB97" s="207"/>
      <c r="USC97" s="207"/>
      <c r="USD97" s="207"/>
      <c r="USE97" s="207"/>
      <c r="USF97" s="207"/>
      <c r="USG97" s="207"/>
      <c r="USH97" s="207"/>
      <c r="USI97" s="207"/>
      <c r="USJ97" s="207"/>
      <c r="USK97" s="207"/>
      <c r="USL97" s="207"/>
      <c r="USM97" s="207"/>
      <c r="USN97" s="207"/>
      <c r="USO97" s="207"/>
      <c r="USP97" s="207"/>
      <c r="USQ97" s="207"/>
      <c r="USR97" s="207"/>
      <c r="USS97" s="207"/>
      <c r="UST97" s="207"/>
      <c r="USU97" s="207"/>
      <c r="USV97" s="207"/>
      <c r="USW97" s="207"/>
      <c r="USX97" s="207"/>
      <c r="USY97" s="207"/>
      <c r="USZ97" s="207"/>
      <c r="UTA97" s="207"/>
      <c r="UTB97" s="207"/>
      <c r="UTC97" s="207"/>
      <c r="UTD97" s="207"/>
      <c r="UTE97" s="207"/>
      <c r="UTF97" s="207"/>
      <c r="UTG97" s="207"/>
      <c r="UTH97" s="207"/>
      <c r="UTI97" s="207"/>
      <c r="UTJ97" s="207"/>
      <c r="UTK97" s="207"/>
      <c r="UTL97" s="207"/>
      <c r="UTM97" s="207"/>
      <c r="UTN97" s="207"/>
      <c r="UTO97" s="207"/>
      <c r="UTP97" s="207"/>
      <c r="UTQ97" s="207"/>
      <c r="UTR97" s="207"/>
      <c r="UTS97" s="207"/>
      <c r="UTT97" s="207"/>
      <c r="UTU97" s="207"/>
      <c r="UTV97" s="207"/>
      <c r="UTW97" s="207"/>
      <c r="UTX97" s="207"/>
      <c r="UTY97" s="207"/>
      <c r="UTZ97" s="207"/>
      <c r="UUA97" s="207"/>
      <c r="UUB97" s="207"/>
      <c r="UUC97" s="207"/>
      <c r="UUD97" s="207"/>
      <c r="UUE97" s="207"/>
      <c r="UUF97" s="207"/>
      <c r="UUG97" s="207"/>
      <c r="UUH97" s="207"/>
      <c r="UUI97" s="207"/>
      <c r="UUJ97" s="207"/>
      <c r="UUK97" s="207"/>
      <c r="UUL97" s="207"/>
      <c r="UUM97" s="207"/>
      <c r="UUN97" s="207"/>
      <c r="UUO97" s="207"/>
      <c r="UUP97" s="207"/>
      <c r="UUQ97" s="207"/>
      <c r="UUR97" s="207"/>
      <c r="UUS97" s="207"/>
      <c r="UUT97" s="207"/>
      <c r="UUU97" s="207"/>
      <c r="UUV97" s="207"/>
      <c r="UUW97" s="207"/>
      <c r="UUX97" s="207"/>
      <c r="UUY97" s="207"/>
      <c r="UUZ97" s="207"/>
      <c r="UVA97" s="207"/>
      <c r="UVB97" s="207"/>
      <c r="UVC97" s="207"/>
      <c r="UVD97" s="207"/>
      <c r="UVE97" s="207"/>
      <c r="UVF97" s="207"/>
      <c r="UVG97" s="207"/>
      <c r="UVH97" s="207"/>
      <c r="UVI97" s="207"/>
      <c r="UVJ97" s="207"/>
      <c r="UVK97" s="207"/>
      <c r="UVL97" s="207"/>
      <c r="UVM97" s="207"/>
      <c r="UVN97" s="207"/>
      <c r="UVO97" s="207"/>
      <c r="UVP97" s="207"/>
      <c r="UVQ97" s="207"/>
      <c r="UVR97" s="207"/>
      <c r="UVS97" s="207"/>
      <c r="UVT97" s="207"/>
      <c r="UVU97" s="207"/>
      <c r="UVV97" s="207"/>
      <c r="UVW97" s="207"/>
      <c r="UVX97" s="207"/>
      <c r="UVY97" s="207"/>
      <c r="UVZ97" s="207"/>
      <c r="UWA97" s="207"/>
      <c r="UWB97" s="207"/>
      <c r="UWC97" s="207"/>
      <c r="UWD97" s="207"/>
      <c r="UWE97" s="207"/>
      <c r="UWF97" s="207"/>
      <c r="UWG97" s="207"/>
      <c r="UWH97" s="207"/>
      <c r="UWI97" s="207"/>
      <c r="UWJ97" s="207"/>
      <c r="UWK97" s="207"/>
      <c r="UWL97" s="207"/>
      <c r="UWM97" s="207"/>
      <c r="UWN97" s="207"/>
      <c r="UWO97" s="207"/>
      <c r="UWP97" s="207"/>
      <c r="UWQ97" s="207"/>
      <c r="UWR97" s="207"/>
      <c r="UWS97" s="207"/>
      <c r="UWT97" s="207"/>
      <c r="UWU97" s="207"/>
      <c r="UWV97" s="207"/>
      <c r="UWW97" s="207"/>
      <c r="UWX97" s="207"/>
      <c r="UWY97" s="207"/>
      <c r="UWZ97" s="207"/>
      <c r="UXA97" s="207"/>
      <c r="UXB97" s="207"/>
      <c r="UXC97" s="207"/>
      <c r="UXD97" s="207"/>
      <c r="UXE97" s="207"/>
      <c r="UXF97" s="207"/>
      <c r="UXG97" s="207"/>
      <c r="UXH97" s="207"/>
      <c r="UXI97" s="207"/>
      <c r="UXJ97" s="207"/>
      <c r="UXK97" s="207"/>
      <c r="UXL97" s="207"/>
      <c r="UXM97" s="207"/>
      <c r="UXN97" s="207"/>
      <c r="UXO97" s="207"/>
      <c r="UXP97" s="207"/>
      <c r="UXQ97" s="207"/>
      <c r="UXR97" s="207"/>
      <c r="UXS97" s="207"/>
      <c r="UXT97" s="207"/>
      <c r="UXU97" s="207"/>
      <c r="UXV97" s="207"/>
      <c r="UXW97" s="207"/>
      <c r="UXX97" s="207"/>
      <c r="UXY97" s="207"/>
      <c r="UXZ97" s="207"/>
      <c r="UYA97" s="207"/>
      <c r="UYB97" s="207"/>
      <c r="UYC97" s="207"/>
      <c r="UYD97" s="207"/>
      <c r="UYE97" s="207"/>
      <c r="UYF97" s="207"/>
      <c r="UYG97" s="207"/>
      <c r="UYH97" s="207"/>
      <c r="UYI97" s="207"/>
      <c r="UYJ97" s="207"/>
      <c r="UYK97" s="207"/>
      <c r="UYL97" s="207"/>
      <c r="UYM97" s="207"/>
      <c r="UYN97" s="207"/>
      <c r="UYO97" s="207"/>
      <c r="UYP97" s="207"/>
      <c r="UYQ97" s="207"/>
      <c r="UYR97" s="207"/>
      <c r="UYS97" s="207"/>
      <c r="UYT97" s="207"/>
      <c r="UYU97" s="207"/>
      <c r="UYV97" s="207"/>
      <c r="UYW97" s="207"/>
      <c r="UYX97" s="207"/>
      <c r="UYY97" s="207"/>
      <c r="UYZ97" s="207"/>
      <c r="UZA97" s="207"/>
      <c r="UZB97" s="207"/>
      <c r="UZC97" s="207"/>
      <c r="UZD97" s="207"/>
      <c r="UZE97" s="207"/>
      <c r="UZF97" s="207"/>
      <c r="UZG97" s="207"/>
      <c r="UZH97" s="207"/>
      <c r="UZI97" s="207"/>
      <c r="UZJ97" s="207"/>
      <c r="UZK97" s="207"/>
      <c r="UZL97" s="207"/>
      <c r="UZM97" s="207"/>
      <c r="UZN97" s="207"/>
      <c r="UZO97" s="207"/>
      <c r="UZP97" s="207"/>
      <c r="UZQ97" s="207"/>
      <c r="UZR97" s="207"/>
      <c r="UZS97" s="207"/>
      <c r="UZT97" s="207"/>
      <c r="UZU97" s="207"/>
      <c r="UZV97" s="207"/>
      <c r="UZW97" s="207"/>
      <c r="UZX97" s="207"/>
      <c r="UZY97" s="207"/>
      <c r="UZZ97" s="207"/>
      <c r="VAA97" s="207"/>
      <c r="VAB97" s="207"/>
      <c r="VAC97" s="207"/>
      <c r="VAD97" s="207"/>
      <c r="VAE97" s="207"/>
      <c r="VAF97" s="207"/>
      <c r="VAG97" s="207"/>
      <c r="VAH97" s="207"/>
      <c r="VAI97" s="207"/>
      <c r="VAJ97" s="207"/>
      <c r="VAK97" s="207"/>
      <c r="VAL97" s="207"/>
      <c r="VAM97" s="207"/>
      <c r="VAN97" s="207"/>
      <c r="VAO97" s="207"/>
      <c r="VAP97" s="207"/>
      <c r="VAQ97" s="207"/>
      <c r="VAR97" s="207"/>
      <c r="VAS97" s="207"/>
      <c r="VAT97" s="207"/>
      <c r="VAU97" s="207"/>
      <c r="VAV97" s="207"/>
      <c r="VAW97" s="207"/>
      <c r="VAX97" s="207"/>
      <c r="VAY97" s="207"/>
      <c r="VAZ97" s="207"/>
      <c r="VBA97" s="207"/>
      <c r="VBB97" s="207"/>
      <c r="VBC97" s="207"/>
      <c r="VBD97" s="207"/>
      <c r="VBE97" s="207"/>
      <c r="VBF97" s="207"/>
      <c r="VBG97" s="207"/>
      <c r="VBH97" s="207"/>
      <c r="VBI97" s="207"/>
      <c r="VBJ97" s="207"/>
      <c r="VBK97" s="207"/>
      <c r="VBL97" s="207"/>
      <c r="VBM97" s="207"/>
      <c r="VBN97" s="207"/>
      <c r="VBO97" s="207"/>
      <c r="VBP97" s="207"/>
      <c r="VBQ97" s="207"/>
      <c r="VBR97" s="207"/>
      <c r="VBS97" s="207"/>
      <c r="VBT97" s="207"/>
      <c r="VBU97" s="207"/>
      <c r="VBV97" s="207"/>
      <c r="VBW97" s="207"/>
      <c r="VBX97" s="207"/>
      <c r="VBY97" s="207"/>
      <c r="VBZ97" s="207"/>
      <c r="VCA97" s="207"/>
      <c r="VCB97" s="207"/>
      <c r="VCC97" s="207"/>
      <c r="VCD97" s="207"/>
      <c r="VCE97" s="207"/>
      <c r="VCF97" s="207"/>
      <c r="VCG97" s="207"/>
      <c r="VCH97" s="207"/>
      <c r="VCI97" s="207"/>
      <c r="VCJ97" s="207"/>
      <c r="VCK97" s="207"/>
      <c r="VCL97" s="207"/>
      <c r="VCM97" s="207"/>
      <c r="VCN97" s="207"/>
      <c r="VCO97" s="207"/>
      <c r="VCP97" s="207"/>
      <c r="VCQ97" s="207"/>
      <c r="VCR97" s="207"/>
      <c r="VCS97" s="207"/>
      <c r="VCT97" s="207"/>
      <c r="VCU97" s="207"/>
      <c r="VCV97" s="207"/>
      <c r="VCW97" s="207"/>
      <c r="VCX97" s="207"/>
      <c r="VCY97" s="207"/>
      <c r="VCZ97" s="207"/>
      <c r="VDA97" s="207"/>
      <c r="VDB97" s="207"/>
      <c r="VDC97" s="207"/>
      <c r="VDD97" s="207"/>
      <c r="VDE97" s="207"/>
      <c r="VDF97" s="207"/>
      <c r="VDG97" s="207"/>
      <c r="VDH97" s="207"/>
      <c r="VDI97" s="207"/>
      <c r="VDJ97" s="207"/>
      <c r="VDK97" s="207"/>
      <c r="VDL97" s="207"/>
      <c r="VDM97" s="207"/>
      <c r="VDN97" s="207"/>
      <c r="VDO97" s="207"/>
      <c r="VDP97" s="207"/>
      <c r="VDQ97" s="207"/>
      <c r="VDR97" s="207"/>
      <c r="VDS97" s="207"/>
      <c r="VDT97" s="207"/>
      <c r="VDU97" s="207"/>
      <c r="VDV97" s="207"/>
      <c r="VDW97" s="207"/>
      <c r="VDX97" s="207"/>
      <c r="VDY97" s="207"/>
      <c r="VDZ97" s="207"/>
      <c r="VEA97" s="207"/>
      <c r="VEB97" s="207"/>
      <c r="VEC97" s="207"/>
      <c r="VED97" s="207"/>
      <c r="VEE97" s="207"/>
      <c r="VEF97" s="207"/>
      <c r="VEG97" s="207"/>
      <c r="VEH97" s="207"/>
      <c r="VEI97" s="207"/>
      <c r="VEJ97" s="207"/>
      <c r="VEK97" s="207"/>
      <c r="VEL97" s="207"/>
      <c r="VEM97" s="207"/>
      <c r="VEN97" s="207"/>
      <c r="VEO97" s="207"/>
      <c r="VEP97" s="207"/>
      <c r="VEQ97" s="207"/>
      <c r="VER97" s="207"/>
      <c r="VES97" s="207"/>
      <c r="VET97" s="207"/>
      <c r="VEU97" s="207"/>
      <c r="VEV97" s="207"/>
      <c r="VEW97" s="207"/>
      <c r="VEX97" s="207"/>
      <c r="VEY97" s="207"/>
      <c r="VEZ97" s="207"/>
      <c r="VFA97" s="207"/>
      <c r="VFB97" s="207"/>
      <c r="VFC97" s="207"/>
      <c r="VFD97" s="207"/>
      <c r="VFE97" s="207"/>
      <c r="VFF97" s="207"/>
      <c r="VFG97" s="207"/>
      <c r="VFH97" s="207"/>
      <c r="VFI97" s="207"/>
      <c r="VFJ97" s="207"/>
      <c r="VFK97" s="207"/>
      <c r="VFL97" s="207"/>
      <c r="VFM97" s="207"/>
      <c r="VFN97" s="207"/>
      <c r="VFO97" s="207"/>
      <c r="VFP97" s="207"/>
      <c r="VFQ97" s="207"/>
      <c r="VFR97" s="207"/>
      <c r="VFS97" s="207"/>
      <c r="VFT97" s="207"/>
      <c r="VFU97" s="207"/>
      <c r="VFV97" s="207"/>
      <c r="VFW97" s="207"/>
      <c r="VFX97" s="207"/>
      <c r="VFY97" s="207"/>
      <c r="VFZ97" s="207"/>
      <c r="VGA97" s="207"/>
      <c r="VGB97" s="207"/>
      <c r="VGC97" s="207"/>
      <c r="VGD97" s="207"/>
      <c r="VGE97" s="207"/>
      <c r="VGF97" s="207"/>
      <c r="VGG97" s="207"/>
      <c r="VGH97" s="207"/>
      <c r="VGI97" s="207"/>
      <c r="VGJ97" s="207"/>
      <c r="VGK97" s="207"/>
      <c r="VGL97" s="207"/>
      <c r="VGM97" s="207"/>
      <c r="VGN97" s="207"/>
      <c r="VGO97" s="207"/>
      <c r="VGP97" s="207"/>
      <c r="VGQ97" s="207"/>
      <c r="VGR97" s="207"/>
      <c r="VGS97" s="207"/>
      <c r="VGT97" s="207"/>
      <c r="VGU97" s="207"/>
      <c r="VGV97" s="207"/>
      <c r="VGW97" s="207"/>
      <c r="VGX97" s="207"/>
      <c r="VGY97" s="207"/>
      <c r="VGZ97" s="207"/>
      <c r="VHA97" s="207"/>
      <c r="VHB97" s="207"/>
      <c r="VHC97" s="207"/>
      <c r="VHD97" s="207"/>
      <c r="VHE97" s="207"/>
      <c r="VHF97" s="207"/>
      <c r="VHG97" s="207"/>
      <c r="VHH97" s="207"/>
      <c r="VHI97" s="207"/>
      <c r="VHJ97" s="207"/>
      <c r="VHK97" s="207"/>
      <c r="VHL97" s="207"/>
      <c r="VHM97" s="207"/>
      <c r="VHN97" s="207"/>
      <c r="VHO97" s="207"/>
      <c r="VHP97" s="207"/>
      <c r="VHQ97" s="207"/>
      <c r="VHR97" s="207"/>
      <c r="VHS97" s="207"/>
      <c r="VHT97" s="207"/>
      <c r="VHU97" s="207"/>
      <c r="VHV97" s="207"/>
      <c r="VHW97" s="207"/>
      <c r="VHX97" s="207"/>
      <c r="VHY97" s="207"/>
      <c r="VHZ97" s="207"/>
      <c r="VIA97" s="207"/>
      <c r="VIB97" s="207"/>
      <c r="VIC97" s="207"/>
      <c r="VID97" s="207"/>
      <c r="VIE97" s="207"/>
      <c r="VIF97" s="207"/>
      <c r="VIG97" s="207"/>
      <c r="VIH97" s="207"/>
      <c r="VII97" s="207"/>
      <c r="VIJ97" s="207"/>
      <c r="VIK97" s="207"/>
      <c r="VIL97" s="207"/>
      <c r="VIM97" s="207"/>
      <c r="VIN97" s="207"/>
      <c r="VIO97" s="207"/>
      <c r="VIP97" s="207"/>
      <c r="VIQ97" s="207"/>
      <c r="VIR97" s="207"/>
      <c r="VIS97" s="207"/>
      <c r="VIT97" s="207"/>
      <c r="VIU97" s="207"/>
      <c r="VIV97" s="207"/>
      <c r="VIW97" s="207"/>
      <c r="VIX97" s="207"/>
      <c r="VIY97" s="207"/>
      <c r="VIZ97" s="207"/>
      <c r="VJA97" s="207"/>
      <c r="VJB97" s="207"/>
      <c r="VJC97" s="207"/>
      <c r="VJD97" s="207"/>
      <c r="VJE97" s="207"/>
      <c r="VJF97" s="207"/>
      <c r="VJG97" s="207"/>
      <c r="VJH97" s="207"/>
      <c r="VJI97" s="207"/>
      <c r="VJJ97" s="207"/>
      <c r="VJK97" s="207"/>
      <c r="VJL97" s="207"/>
      <c r="VJM97" s="207"/>
      <c r="VJN97" s="207"/>
      <c r="VJO97" s="207"/>
      <c r="VJP97" s="207"/>
      <c r="VJQ97" s="207"/>
      <c r="VJR97" s="207"/>
      <c r="VJS97" s="207"/>
      <c r="VJT97" s="207"/>
      <c r="VJU97" s="207"/>
      <c r="VJV97" s="207"/>
      <c r="VJW97" s="207"/>
      <c r="VJX97" s="207"/>
      <c r="VJY97" s="207"/>
      <c r="VJZ97" s="207"/>
      <c r="VKA97" s="207"/>
      <c r="VKB97" s="207"/>
      <c r="VKC97" s="207"/>
      <c r="VKD97" s="207"/>
      <c r="VKE97" s="207"/>
      <c r="VKF97" s="207"/>
      <c r="VKG97" s="207"/>
      <c r="VKH97" s="207"/>
      <c r="VKI97" s="207"/>
      <c r="VKJ97" s="207"/>
      <c r="VKK97" s="207"/>
      <c r="VKL97" s="207"/>
      <c r="VKM97" s="207"/>
      <c r="VKN97" s="207"/>
      <c r="VKO97" s="207"/>
      <c r="VKP97" s="207"/>
      <c r="VKQ97" s="207"/>
      <c r="VKR97" s="207"/>
      <c r="VKS97" s="207"/>
      <c r="VKT97" s="207"/>
      <c r="VKU97" s="207"/>
      <c r="VKV97" s="207"/>
      <c r="VKW97" s="207"/>
      <c r="VKX97" s="207"/>
      <c r="VKY97" s="207"/>
      <c r="VKZ97" s="207"/>
      <c r="VLA97" s="207"/>
      <c r="VLB97" s="207"/>
      <c r="VLC97" s="207"/>
      <c r="VLD97" s="207"/>
      <c r="VLE97" s="207"/>
      <c r="VLF97" s="207"/>
      <c r="VLG97" s="207"/>
      <c r="VLH97" s="207"/>
      <c r="VLI97" s="207"/>
      <c r="VLJ97" s="207"/>
      <c r="VLK97" s="207"/>
      <c r="VLL97" s="207"/>
      <c r="VLM97" s="207"/>
      <c r="VLN97" s="207"/>
      <c r="VLO97" s="207"/>
      <c r="VLP97" s="207"/>
      <c r="VLQ97" s="207"/>
      <c r="VLR97" s="207"/>
      <c r="VLS97" s="207"/>
      <c r="VLT97" s="207"/>
      <c r="VLU97" s="207"/>
      <c r="VLV97" s="207"/>
      <c r="VLW97" s="207"/>
      <c r="VLX97" s="207"/>
      <c r="VLY97" s="207"/>
      <c r="VLZ97" s="207"/>
      <c r="VMA97" s="207"/>
      <c r="VMB97" s="207"/>
      <c r="VMC97" s="207"/>
      <c r="VMD97" s="207"/>
      <c r="VME97" s="207"/>
      <c r="VMF97" s="207"/>
      <c r="VMG97" s="207"/>
      <c r="VMH97" s="207"/>
      <c r="VMI97" s="207"/>
      <c r="VMJ97" s="207"/>
      <c r="VMK97" s="207"/>
      <c r="VML97" s="207"/>
      <c r="VMM97" s="207"/>
      <c r="VMN97" s="207"/>
      <c r="VMO97" s="207"/>
      <c r="VMP97" s="207"/>
      <c r="VMQ97" s="207"/>
      <c r="VMR97" s="207"/>
      <c r="VMS97" s="207"/>
      <c r="VMT97" s="207"/>
      <c r="VMU97" s="207"/>
      <c r="VMV97" s="207"/>
      <c r="VMW97" s="207"/>
      <c r="VMX97" s="207"/>
      <c r="VMY97" s="207"/>
      <c r="VMZ97" s="207"/>
      <c r="VNA97" s="207"/>
      <c r="VNB97" s="207"/>
      <c r="VNC97" s="207"/>
      <c r="VND97" s="207"/>
      <c r="VNE97" s="207"/>
      <c r="VNF97" s="207"/>
      <c r="VNG97" s="207"/>
      <c r="VNH97" s="207"/>
      <c r="VNI97" s="207"/>
      <c r="VNJ97" s="207"/>
      <c r="VNK97" s="207"/>
      <c r="VNL97" s="207"/>
      <c r="VNM97" s="207"/>
      <c r="VNN97" s="207"/>
      <c r="VNO97" s="207"/>
      <c r="VNP97" s="207"/>
      <c r="VNQ97" s="207"/>
      <c r="VNR97" s="207"/>
      <c r="VNS97" s="207"/>
      <c r="VNT97" s="207"/>
      <c r="VNU97" s="207"/>
      <c r="VNV97" s="207"/>
      <c r="VNW97" s="207"/>
      <c r="VNX97" s="207"/>
      <c r="VNY97" s="207"/>
      <c r="VNZ97" s="207"/>
      <c r="VOA97" s="207"/>
      <c r="VOB97" s="207"/>
      <c r="VOC97" s="207"/>
      <c r="VOD97" s="207"/>
      <c r="VOE97" s="207"/>
      <c r="VOF97" s="207"/>
      <c r="VOG97" s="207"/>
      <c r="VOH97" s="207"/>
      <c r="VOI97" s="207"/>
      <c r="VOJ97" s="207"/>
      <c r="VOK97" s="207"/>
      <c r="VOL97" s="207"/>
      <c r="VOM97" s="207"/>
      <c r="VON97" s="207"/>
      <c r="VOO97" s="207"/>
      <c r="VOP97" s="207"/>
      <c r="VOQ97" s="207"/>
      <c r="VOR97" s="207"/>
      <c r="VOS97" s="207"/>
      <c r="VOT97" s="207"/>
      <c r="VOU97" s="207"/>
      <c r="VOV97" s="207"/>
      <c r="VOW97" s="207"/>
      <c r="VOX97" s="207"/>
      <c r="VOY97" s="207"/>
      <c r="VOZ97" s="207"/>
      <c r="VPA97" s="207"/>
      <c r="VPB97" s="207"/>
      <c r="VPC97" s="207"/>
      <c r="VPD97" s="207"/>
      <c r="VPE97" s="207"/>
      <c r="VPF97" s="207"/>
      <c r="VPG97" s="207"/>
      <c r="VPH97" s="207"/>
      <c r="VPI97" s="207"/>
      <c r="VPJ97" s="207"/>
      <c r="VPK97" s="207"/>
      <c r="VPL97" s="207"/>
      <c r="VPM97" s="207"/>
      <c r="VPN97" s="207"/>
      <c r="VPO97" s="207"/>
      <c r="VPP97" s="207"/>
      <c r="VPQ97" s="207"/>
      <c r="VPR97" s="207"/>
      <c r="VPS97" s="207"/>
      <c r="VPT97" s="207"/>
      <c r="VPU97" s="207"/>
      <c r="VPV97" s="207"/>
      <c r="VPW97" s="207"/>
      <c r="VPX97" s="207"/>
      <c r="VPY97" s="207"/>
      <c r="VPZ97" s="207"/>
      <c r="VQA97" s="207"/>
      <c r="VQB97" s="207"/>
      <c r="VQC97" s="207"/>
      <c r="VQD97" s="207"/>
      <c r="VQE97" s="207"/>
      <c r="VQF97" s="207"/>
      <c r="VQG97" s="207"/>
      <c r="VQH97" s="207"/>
      <c r="VQI97" s="207"/>
      <c r="VQJ97" s="207"/>
      <c r="VQK97" s="207"/>
      <c r="VQL97" s="207"/>
      <c r="VQM97" s="207"/>
      <c r="VQN97" s="207"/>
      <c r="VQO97" s="207"/>
      <c r="VQP97" s="207"/>
      <c r="VQQ97" s="207"/>
      <c r="VQR97" s="207"/>
      <c r="VQS97" s="207"/>
      <c r="VQT97" s="207"/>
      <c r="VQU97" s="207"/>
      <c r="VQV97" s="207"/>
      <c r="VQW97" s="207"/>
      <c r="VQX97" s="207"/>
      <c r="VQY97" s="207"/>
      <c r="VQZ97" s="207"/>
      <c r="VRA97" s="207"/>
      <c r="VRB97" s="207"/>
      <c r="VRC97" s="207"/>
      <c r="VRD97" s="207"/>
      <c r="VRE97" s="207"/>
      <c r="VRF97" s="207"/>
      <c r="VRG97" s="207"/>
      <c r="VRH97" s="207"/>
      <c r="VRI97" s="207"/>
      <c r="VRJ97" s="207"/>
      <c r="VRK97" s="207"/>
      <c r="VRL97" s="207"/>
      <c r="VRM97" s="207"/>
      <c r="VRN97" s="207"/>
      <c r="VRO97" s="207"/>
      <c r="VRP97" s="207"/>
      <c r="VRQ97" s="207"/>
      <c r="VRR97" s="207"/>
      <c r="VRS97" s="207"/>
      <c r="VRT97" s="207"/>
      <c r="VRU97" s="207"/>
      <c r="VRV97" s="207"/>
      <c r="VRW97" s="207"/>
      <c r="VRX97" s="207"/>
      <c r="VRY97" s="207"/>
      <c r="VRZ97" s="207"/>
      <c r="VSA97" s="207"/>
      <c r="VSB97" s="207"/>
      <c r="VSC97" s="207"/>
      <c r="VSD97" s="207"/>
      <c r="VSE97" s="207"/>
      <c r="VSF97" s="207"/>
      <c r="VSG97" s="207"/>
      <c r="VSH97" s="207"/>
      <c r="VSI97" s="207"/>
      <c r="VSJ97" s="207"/>
      <c r="VSK97" s="207"/>
      <c r="VSL97" s="207"/>
      <c r="VSM97" s="207"/>
      <c r="VSN97" s="207"/>
      <c r="VSO97" s="207"/>
      <c r="VSP97" s="207"/>
      <c r="VSQ97" s="207"/>
      <c r="VSR97" s="207"/>
      <c r="VSS97" s="207"/>
      <c r="VST97" s="207"/>
      <c r="VSU97" s="207"/>
      <c r="VSV97" s="207"/>
      <c r="VSW97" s="207"/>
      <c r="VSX97" s="207"/>
      <c r="VSY97" s="207"/>
      <c r="VSZ97" s="207"/>
      <c r="VTA97" s="207"/>
      <c r="VTB97" s="207"/>
      <c r="VTC97" s="207"/>
      <c r="VTD97" s="207"/>
      <c r="VTE97" s="207"/>
      <c r="VTF97" s="207"/>
      <c r="VTG97" s="207"/>
      <c r="VTH97" s="207"/>
      <c r="VTI97" s="207"/>
      <c r="VTJ97" s="207"/>
      <c r="VTK97" s="207"/>
      <c r="VTL97" s="207"/>
      <c r="VTM97" s="207"/>
      <c r="VTN97" s="207"/>
      <c r="VTO97" s="207"/>
      <c r="VTP97" s="207"/>
      <c r="VTQ97" s="207"/>
      <c r="VTR97" s="207"/>
      <c r="VTS97" s="207"/>
      <c r="VTT97" s="207"/>
      <c r="VTU97" s="207"/>
      <c r="VTV97" s="207"/>
      <c r="VTW97" s="207"/>
      <c r="VTX97" s="207"/>
      <c r="VTY97" s="207"/>
      <c r="VTZ97" s="207"/>
      <c r="VUA97" s="207"/>
      <c r="VUB97" s="207"/>
      <c r="VUC97" s="207"/>
      <c r="VUD97" s="207"/>
      <c r="VUE97" s="207"/>
      <c r="VUF97" s="207"/>
      <c r="VUG97" s="207"/>
      <c r="VUH97" s="207"/>
      <c r="VUI97" s="207"/>
      <c r="VUJ97" s="207"/>
      <c r="VUK97" s="207"/>
      <c r="VUL97" s="207"/>
      <c r="VUM97" s="207"/>
      <c r="VUN97" s="207"/>
      <c r="VUO97" s="207"/>
      <c r="VUP97" s="207"/>
      <c r="VUQ97" s="207"/>
      <c r="VUR97" s="207"/>
      <c r="VUS97" s="207"/>
      <c r="VUT97" s="207"/>
      <c r="VUU97" s="207"/>
      <c r="VUV97" s="207"/>
      <c r="VUW97" s="207"/>
      <c r="VUX97" s="207"/>
      <c r="VUY97" s="207"/>
      <c r="VUZ97" s="207"/>
      <c r="VVA97" s="207"/>
      <c r="VVB97" s="207"/>
      <c r="VVC97" s="207"/>
      <c r="VVD97" s="207"/>
      <c r="VVE97" s="207"/>
      <c r="VVF97" s="207"/>
      <c r="VVG97" s="207"/>
      <c r="VVH97" s="207"/>
      <c r="VVI97" s="207"/>
      <c r="VVJ97" s="207"/>
      <c r="VVK97" s="207"/>
      <c r="VVL97" s="207"/>
      <c r="VVM97" s="207"/>
      <c r="VVN97" s="207"/>
      <c r="VVO97" s="207"/>
      <c r="VVP97" s="207"/>
      <c r="VVQ97" s="207"/>
      <c r="VVR97" s="207"/>
      <c r="VVS97" s="207"/>
      <c r="VVT97" s="207"/>
      <c r="VVU97" s="207"/>
      <c r="VVV97" s="207"/>
      <c r="VVW97" s="207"/>
      <c r="VVX97" s="207"/>
      <c r="VVY97" s="207"/>
      <c r="VVZ97" s="207"/>
      <c r="VWA97" s="207"/>
      <c r="VWB97" s="207"/>
      <c r="VWC97" s="207"/>
      <c r="VWD97" s="207"/>
      <c r="VWE97" s="207"/>
      <c r="VWF97" s="207"/>
      <c r="VWG97" s="207"/>
      <c r="VWH97" s="207"/>
      <c r="VWI97" s="207"/>
      <c r="VWJ97" s="207"/>
      <c r="VWK97" s="207"/>
      <c r="VWL97" s="207"/>
      <c r="VWM97" s="207"/>
      <c r="VWN97" s="207"/>
      <c r="VWO97" s="207"/>
      <c r="VWP97" s="207"/>
      <c r="VWQ97" s="207"/>
      <c r="VWR97" s="207"/>
      <c r="VWS97" s="207"/>
      <c r="VWT97" s="207"/>
      <c r="VWU97" s="207"/>
      <c r="VWV97" s="207"/>
      <c r="VWW97" s="207"/>
      <c r="VWX97" s="207"/>
      <c r="VWY97" s="207"/>
      <c r="VWZ97" s="207"/>
      <c r="VXA97" s="207"/>
      <c r="VXB97" s="207"/>
      <c r="VXC97" s="207"/>
      <c r="VXD97" s="207"/>
      <c r="VXE97" s="207"/>
      <c r="VXF97" s="207"/>
      <c r="VXG97" s="207"/>
      <c r="VXH97" s="207"/>
      <c r="VXI97" s="207"/>
      <c r="VXJ97" s="207"/>
      <c r="VXK97" s="207"/>
      <c r="VXL97" s="207"/>
      <c r="VXM97" s="207"/>
      <c r="VXN97" s="207"/>
      <c r="VXO97" s="207"/>
      <c r="VXP97" s="207"/>
      <c r="VXQ97" s="207"/>
      <c r="VXR97" s="207"/>
      <c r="VXS97" s="207"/>
      <c r="VXT97" s="207"/>
      <c r="VXU97" s="207"/>
      <c r="VXV97" s="207"/>
      <c r="VXW97" s="207"/>
      <c r="VXX97" s="207"/>
      <c r="VXY97" s="207"/>
      <c r="VXZ97" s="207"/>
      <c r="VYA97" s="207"/>
      <c r="VYB97" s="207"/>
      <c r="VYC97" s="207"/>
      <c r="VYD97" s="207"/>
      <c r="VYE97" s="207"/>
      <c r="VYF97" s="207"/>
      <c r="VYG97" s="207"/>
      <c r="VYH97" s="207"/>
      <c r="VYI97" s="207"/>
      <c r="VYJ97" s="207"/>
      <c r="VYK97" s="207"/>
      <c r="VYL97" s="207"/>
      <c r="VYM97" s="207"/>
      <c r="VYN97" s="207"/>
      <c r="VYO97" s="207"/>
      <c r="VYP97" s="207"/>
      <c r="VYQ97" s="207"/>
      <c r="VYR97" s="207"/>
      <c r="VYS97" s="207"/>
      <c r="VYT97" s="207"/>
      <c r="VYU97" s="207"/>
      <c r="VYV97" s="207"/>
      <c r="VYW97" s="207"/>
      <c r="VYX97" s="207"/>
      <c r="VYY97" s="207"/>
      <c r="VYZ97" s="207"/>
      <c r="VZA97" s="207"/>
      <c r="VZB97" s="207"/>
      <c r="VZC97" s="207"/>
      <c r="VZD97" s="207"/>
      <c r="VZE97" s="207"/>
      <c r="VZF97" s="207"/>
      <c r="VZG97" s="207"/>
      <c r="VZH97" s="207"/>
      <c r="VZI97" s="207"/>
      <c r="VZJ97" s="207"/>
      <c r="VZK97" s="207"/>
      <c r="VZL97" s="207"/>
      <c r="VZM97" s="207"/>
      <c r="VZN97" s="207"/>
      <c r="VZO97" s="207"/>
      <c r="VZP97" s="207"/>
      <c r="VZQ97" s="207"/>
      <c r="VZR97" s="207"/>
      <c r="VZS97" s="207"/>
      <c r="VZT97" s="207"/>
      <c r="VZU97" s="207"/>
      <c r="VZV97" s="207"/>
      <c r="VZW97" s="207"/>
      <c r="VZX97" s="207"/>
      <c r="VZY97" s="207"/>
      <c r="VZZ97" s="207"/>
      <c r="WAA97" s="207"/>
      <c r="WAB97" s="207"/>
      <c r="WAC97" s="207"/>
      <c r="WAD97" s="207"/>
      <c r="WAE97" s="207"/>
      <c r="WAF97" s="207"/>
      <c r="WAG97" s="207"/>
      <c r="WAH97" s="207"/>
      <c r="WAI97" s="207"/>
      <c r="WAJ97" s="207"/>
      <c r="WAK97" s="207"/>
      <c r="WAL97" s="207"/>
      <c r="WAM97" s="207"/>
      <c r="WAN97" s="207"/>
      <c r="WAO97" s="207"/>
      <c r="WAP97" s="207"/>
      <c r="WAQ97" s="207"/>
      <c r="WAR97" s="207"/>
      <c r="WAS97" s="207"/>
      <c r="WAT97" s="207"/>
      <c r="WAU97" s="207"/>
      <c r="WAV97" s="207"/>
      <c r="WAW97" s="207"/>
      <c r="WAX97" s="207"/>
      <c r="WAY97" s="207"/>
      <c r="WAZ97" s="207"/>
      <c r="WBA97" s="207"/>
      <c r="WBB97" s="207"/>
      <c r="WBC97" s="207"/>
      <c r="WBD97" s="207"/>
      <c r="WBE97" s="207"/>
      <c r="WBF97" s="207"/>
      <c r="WBG97" s="207"/>
      <c r="WBH97" s="207"/>
      <c r="WBI97" s="207"/>
      <c r="WBJ97" s="207"/>
      <c r="WBK97" s="207"/>
      <c r="WBL97" s="207"/>
      <c r="WBM97" s="207"/>
      <c r="WBN97" s="207"/>
      <c r="WBO97" s="207"/>
      <c r="WBP97" s="207"/>
      <c r="WBQ97" s="207"/>
      <c r="WBR97" s="207"/>
      <c r="WBS97" s="207"/>
      <c r="WBT97" s="207"/>
      <c r="WBU97" s="207"/>
      <c r="WBV97" s="207"/>
      <c r="WBW97" s="207"/>
      <c r="WBX97" s="207"/>
      <c r="WBY97" s="207"/>
      <c r="WBZ97" s="207"/>
      <c r="WCA97" s="207"/>
      <c r="WCB97" s="207"/>
      <c r="WCC97" s="207"/>
      <c r="WCD97" s="207"/>
      <c r="WCE97" s="207"/>
      <c r="WCF97" s="207"/>
      <c r="WCG97" s="207"/>
      <c r="WCH97" s="207"/>
      <c r="WCI97" s="207"/>
      <c r="WCJ97" s="207"/>
      <c r="WCK97" s="207"/>
      <c r="WCL97" s="207"/>
      <c r="WCM97" s="207"/>
      <c r="WCN97" s="207"/>
      <c r="WCO97" s="207"/>
      <c r="WCP97" s="207"/>
      <c r="WCQ97" s="207"/>
      <c r="WCR97" s="207"/>
      <c r="WCS97" s="207"/>
      <c r="WCT97" s="207"/>
      <c r="WCU97" s="207"/>
      <c r="WCV97" s="207"/>
      <c r="WCW97" s="207"/>
      <c r="WCX97" s="207"/>
      <c r="WCY97" s="207"/>
      <c r="WCZ97" s="207"/>
      <c r="WDA97" s="207"/>
      <c r="WDB97" s="207"/>
      <c r="WDC97" s="207"/>
      <c r="WDD97" s="207"/>
      <c r="WDE97" s="207"/>
      <c r="WDF97" s="207"/>
      <c r="WDG97" s="207"/>
      <c r="WDH97" s="207"/>
      <c r="WDI97" s="207"/>
      <c r="WDJ97" s="207"/>
      <c r="WDK97" s="207"/>
      <c r="WDL97" s="207"/>
      <c r="WDM97" s="207"/>
      <c r="WDN97" s="207"/>
      <c r="WDO97" s="207"/>
      <c r="WDP97" s="207"/>
      <c r="WDQ97" s="207"/>
      <c r="WDR97" s="207"/>
      <c r="WDS97" s="207"/>
      <c r="WDT97" s="207"/>
      <c r="WDU97" s="207"/>
      <c r="WDV97" s="207"/>
      <c r="WDW97" s="207"/>
      <c r="WDX97" s="207"/>
      <c r="WDY97" s="207"/>
      <c r="WDZ97" s="207"/>
      <c r="WEA97" s="207"/>
      <c r="WEB97" s="207"/>
      <c r="WEC97" s="207"/>
      <c r="WED97" s="207"/>
      <c r="WEE97" s="207"/>
      <c r="WEF97" s="207"/>
      <c r="WEG97" s="207"/>
      <c r="WEH97" s="207"/>
      <c r="WEI97" s="207"/>
      <c r="WEJ97" s="207"/>
      <c r="WEK97" s="207"/>
      <c r="WEL97" s="207"/>
      <c r="WEM97" s="207"/>
      <c r="WEN97" s="207"/>
      <c r="WEO97" s="207"/>
      <c r="WEP97" s="207"/>
      <c r="WEQ97" s="207"/>
      <c r="WER97" s="207"/>
      <c r="WES97" s="207"/>
      <c r="WET97" s="207"/>
      <c r="WEU97" s="207"/>
      <c r="WEV97" s="207"/>
      <c r="WEW97" s="207"/>
      <c r="WEX97" s="207"/>
      <c r="WEY97" s="207"/>
      <c r="WEZ97" s="207"/>
      <c r="WFA97" s="207"/>
      <c r="WFB97" s="207"/>
      <c r="WFC97" s="207"/>
      <c r="WFD97" s="207"/>
      <c r="WFE97" s="207"/>
      <c r="WFF97" s="207"/>
      <c r="WFG97" s="207"/>
      <c r="WFH97" s="207"/>
      <c r="WFI97" s="207"/>
      <c r="WFJ97" s="207"/>
      <c r="WFK97" s="207"/>
      <c r="WFL97" s="207"/>
      <c r="WFM97" s="207"/>
      <c r="WFN97" s="207"/>
      <c r="WFO97" s="207"/>
      <c r="WFP97" s="207"/>
      <c r="WFQ97" s="207"/>
      <c r="WFR97" s="207"/>
      <c r="WFS97" s="207"/>
      <c r="WFT97" s="207"/>
      <c r="WFU97" s="207"/>
      <c r="WFV97" s="207"/>
      <c r="WFW97" s="207"/>
      <c r="WFX97" s="207"/>
      <c r="WFY97" s="207"/>
      <c r="WFZ97" s="207"/>
      <c r="WGA97" s="207"/>
      <c r="WGB97" s="207"/>
      <c r="WGC97" s="207"/>
      <c r="WGD97" s="207"/>
      <c r="WGE97" s="207"/>
      <c r="WGF97" s="207"/>
      <c r="WGG97" s="207"/>
      <c r="WGH97" s="207"/>
      <c r="WGI97" s="207"/>
      <c r="WGJ97" s="207"/>
      <c r="WGK97" s="207"/>
      <c r="WGL97" s="207"/>
      <c r="WGM97" s="207"/>
      <c r="WGN97" s="207"/>
      <c r="WGO97" s="207"/>
      <c r="WGP97" s="207"/>
      <c r="WGQ97" s="207"/>
      <c r="WGR97" s="207"/>
      <c r="WGS97" s="207"/>
      <c r="WGT97" s="207"/>
      <c r="WGU97" s="207"/>
      <c r="WGV97" s="207"/>
      <c r="WGW97" s="207"/>
      <c r="WGX97" s="207"/>
      <c r="WGY97" s="207"/>
      <c r="WGZ97" s="207"/>
      <c r="WHA97" s="207"/>
      <c r="WHB97" s="207"/>
      <c r="WHC97" s="207"/>
      <c r="WHD97" s="207"/>
      <c r="WHE97" s="207"/>
      <c r="WHF97" s="207"/>
      <c r="WHG97" s="207"/>
      <c r="WHH97" s="207"/>
      <c r="WHI97" s="207"/>
      <c r="WHJ97" s="207"/>
      <c r="WHK97" s="207"/>
      <c r="WHL97" s="207"/>
      <c r="WHM97" s="207"/>
      <c r="WHN97" s="207"/>
      <c r="WHO97" s="207"/>
      <c r="WHP97" s="207"/>
      <c r="WHQ97" s="207"/>
      <c r="WHR97" s="207"/>
      <c r="WHS97" s="207"/>
      <c r="WHT97" s="207"/>
      <c r="WHU97" s="207"/>
      <c r="WHV97" s="207"/>
      <c r="WHW97" s="207"/>
      <c r="WHX97" s="207"/>
      <c r="WHY97" s="207"/>
      <c r="WHZ97" s="207"/>
      <c r="WIA97" s="207"/>
      <c r="WIB97" s="207"/>
      <c r="WIC97" s="207"/>
      <c r="WID97" s="207"/>
      <c r="WIE97" s="207"/>
      <c r="WIF97" s="207"/>
      <c r="WIG97" s="207"/>
      <c r="WIH97" s="207"/>
      <c r="WII97" s="207"/>
      <c r="WIJ97" s="207"/>
      <c r="WIK97" s="207"/>
      <c r="WIL97" s="207"/>
      <c r="WIM97" s="207"/>
      <c r="WIN97" s="207"/>
      <c r="WIO97" s="207"/>
      <c r="WIP97" s="207"/>
      <c r="WIQ97" s="207"/>
      <c r="WIR97" s="207"/>
      <c r="WIS97" s="207"/>
      <c r="WIT97" s="207"/>
      <c r="WIU97" s="207"/>
      <c r="WIV97" s="207"/>
      <c r="WIW97" s="207"/>
      <c r="WIX97" s="207"/>
      <c r="WIY97" s="207"/>
      <c r="WIZ97" s="207"/>
      <c r="WJA97" s="207"/>
      <c r="WJB97" s="207"/>
      <c r="WJC97" s="207"/>
      <c r="WJD97" s="207"/>
      <c r="WJE97" s="207"/>
      <c r="WJF97" s="207"/>
      <c r="WJG97" s="207"/>
      <c r="WJH97" s="207"/>
      <c r="WJI97" s="207"/>
      <c r="WJJ97" s="207"/>
      <c r="WJK97" s="207"/>
      <c r="WJL97" s="207"/>
      <c r="WJM97" s="207"/>
      <c r="WJN97" s="207"/>
      <c r="WJO97" s="207"/>
      <c r="WJP97" s="207"/>
      <c r="WJQ97" s="207"/>
      <c r="WJR97" s="207"/>
      <c r="WJS97" s="207"/>
      <c r="WJT97" s="207"/>
      <c r="WJU97" s="207"/>
      <c r="WJV97" s="207"/>
      <c r="WJW97" s="207"/>
      <c r="WJX97" s="207"/>
      <c r="WJY97" s="207"/>
      <c r="WJZ97" s="207"/>
      <c r="WKA97" s="207"/>
      <c r="WKB97" s="207"/>
      <c r="WKC97" s="207"/>
      <c r="WKD97" s="207"/>
      <c r="WKE97" s="207"/>
      <c r="WKF97" s="207"/>
      <c r="WKG97" s="207"/>
      <c r="WKH97" s="207"/>
      <c r="WKI97" s="207"/>
      <c r="WKJ97" s="207"/>
      <c r="WKK97" s="207"/>
      <c r="WKL97" s="207"/>
      <c r="WKM97" s="207"/>
      <c r="WKN97" s="207"/>
      <c r="WKO97" s="207"/>
      <c r="WKP97" s="207"/>
      <c r="WKQ97" s="207"/>
      <c r="WKR97" s="207"/>
      <c r="WKS97" s="207"/>
      <c r="WKT97" s="207"/>
      <c r="WKU97" s="207"/>
      <c r="WKV97" s="207"/>
      <c r="WKW97" s="207"/>
      <c r="WKX97" s="207"/>
      <c r="WKY97" s="207"/>
      <c r="WKZ97" s="207"/>
      <c r="WLA97" s="207"/>
      <c r="WLB97" s="207"/>
      <c r="WLC97" s="207"/>
      <c r="WLD97" s="207"/>
      <c r="WLE97" s="207"/>
      <c r="WLF97" s="207"/>
      <c r="WLG97" s="207"/>
      <c r="WLH97" s="207"/>
      <c r="WLI97" s="207"/>
      <c r="WLJ97" s="207"/>
      <c r="WLK97" s="207"/>
      <c r="WLL97" s="207"/>
      <c r="WLM97" s="207"/>
      <c r="WLN97" s="207"/>
      <c r="WLO97" s="207"/>
      <c r="WLP97" s="207"/>
      <c r="WLQ97" s="207"/>
      <c r="WLR97" s="207"/>
      <c r="WLS97" s="207"/>
      <c r="WLT97" s="207"/>
      <c r="WLU97" s="207"/>
      <c r="WLV97" s="207"/>
      <c r="WLW97" s="207"/>
      <c r="WLX97" s="207"/>
      <c r="WLY97" s="207"/>
      <c r="WLZ97" s="207"/>
      <c r="WMA97" s="207"/>
      <c r="WMB97" s="207"/>
      <c r="WMC97" s="207"/>
      <c r="WMD97" s="207"/>
      <c r="WME97" s="207"/>
      <c r="WMF97" s="207"/>
      <c r="WMG97" s="207"/>
      <c r="WMH97" s="207"/>
      <c r="WMI97" s="207"/>
      <c r="WMJ97" s="207"/>
      <c r="WMK97" s="207"/>
      <c r="WML97" s="207"/>
      <c r="WMM97" s="207"/>
      <c r="WMN97" s="207"/>
      <c r="WMO97" s="207"/>
      <c r="WMP97" s="207"/>
      <c r="WMQ97" s="207"/>
      <c r="WMR97" s="207"/>
      <c r="WMS97" s="207"/>
      <c r="WMT97" s="207"/>
      <c r="WMU97" s="207"/>
      <c r="WMV97" s="207"/>
      <c r="WMW97" s="207"/>
      <c r="WMX97" s="207"/>
      <c r="WMY97" s="207"/>
      <c r="WMZ97" s="207"/>
      <c r="WNA97" s="207"/>
      <c r="WNB97" s="207"/>
      <c r="WNC97" s="207"/>
      <c r="WND97" s="207"/>
      <c r="WNE97" s="207"/>
      <c r="WNF97" s="207"/>
      <c r="WNG97" s="207"/>
      <c r="WNH97" s="207"/>
      <c r="WNI97" s="207"/>
      <c r="WNJ97" s="207"/>
      <c r="WNK97" s="207"/>
      <c r="WNL97" s="207"/>
      <c r="WNM97" s="207"/>
      <c r="WNN97" s="207"/>
      <c r="WNO97" s="207"/>
      <c r="WNP97" s="207"/>
      <c r="WNQ97" s="207"/>
      <c r="WNR97" s="207"/>
      <c r="WNS97" s="207"/>
      <c r="WNT97" s="207"/>
      <c r="WNU97" s="207"/>
      <c r="WNV97" s="207"/>
      <c r="WNW97" s="207"/>
      <c r="WNX97" s="207"/>
      <c r="WNY97" s="207"/>
      <c r="WNZ97" s="207"/>
      <c r="WOA97" s="207"/>
      <c r="WOB97" s="207"/>
      <c r="WOC97" s="207"/>
      <c r="WOD97" s="207"/>
      <c r="WOE97" s="207"/>
      <c r="WOF97" s="207"/>
      <c r="WOG97" s="207"/>
      <c r="WOH97" s="207"/>
      <c r="WOI97" s="207"/>
      <c r="WOJ97" s="207"/>
      <c r="WOK97" s="207"/>
      <c r="WOL97" s="207"/>
      <c r="WOM97" s="207"/>
      <c r="WON97" s="207"/>
      <c r="WOO97" s="207"/>
      <c r="WOP97" s="207"/>
      <c r="WOQ97" s="207"/>
      <c r="WOR97" s="207"/>
      <c r="WOS97" s="207"/>
      <c r="WOT97" s="207"/>
      <c r="WOU97" s="207"/>
      <c r="WOV97" s="207"/>
      <c r="WOW97" s="207"/>
      <c r="WOX97" s="207"/>
      <c r="WOY97" s="207"/>
      <c r="WOZ97" s="207"/>
      <c r="WPA97" s="207"/>
      <c r="WPB97" s="207"/>
      <c r="WPC97" s="207"/>
      <c r="WPD97" s="207"/>
      <c r="WPE97" s="207"/>
      <c r="WPF97" s="207"/>
      <c r="WPG97" s="207"/>
      <c r="WPH97" s="207"/>
      <c r="WPI97" s="207"/>
      <c r="WPJ97" s="207"/>
      <c r="WPK97" s="207"/>
      <c r="WPL97" s="207"/>
      <c r="WPM97" s="207"/>
      <c r="WPN97" s="207"/>
      <c r="WPO97" s="207"/>
      <c r="WPP97" s="207"/>
      <c r="WPQ97" s="207"/>
      <c r="WPR97" s="207"/>
      <c r="WPS97" s="207"/>
      <c r="WPT97" s="207"/>
      <c r="WPU97" s="207"/>
      <c r="WPV97" s="207"/>
      <c r="WPW97" s="207"/>
      <c r="WPX97" s="207"/>
      <c r="WPY97" s="207"/>
      <c r="WPZ97" s="207"/>
      <c r="WQA97" s="207"/>
      <c r="WQB97" s="207"/>
      <c r="WQC97" s="207"/>
      <c r="WQD97" s="207"/>
      <c r="WQE97" s="207"/>
      <c r="WQF97" s="207"/>
      <c r="WQG97" s="207"/>
      <c r="WQH97" s="207"/>
      <c r="WQI97" s="207"/>
      <c r="WQJ97" s="207"/>
      <c r="WQK97" s="207"/>
      <c r="WQL97" s="207"/>
      <c r="WQM97" s="207"/>
      <c r="WQN97" s="207"/>
      <c r="WQO97" s="207"/>
      <c r="WQP97" s="207"/>
      <c r="WQQ97" s="207"/>
      <c r="WQR97" s="207"/>
      <c r="WQS97" s="207"/>
      <c r="WQT97" s="207"/>
      <c r="WQU97" s="207"/>
      <c r="WQV97" s="207"/>
      <c r="WQW97" s="207"/>
      <c r="WQX97" s="207"/>
      <c r="WQY97" s="207"/>
      <c r="WQZ97" s="207"/>
      <c r="WRA97" s="207"/>
      <c r="WRB97" s="207"/>
      <c r="WRC97" s="207"/>
      <c r="WRD97" s="207"/>
      <c r="WRE97" s="207"/>
      <c r="WRF97" s="207"/>
      <c r="WRG97" s="207"/>
      <c r="WRH97" s="207"/>
      <c r="WRI97" s="207"/>
      <c r="WRJ97" s="207"/>
      <c r="WRK97" s="207"/>
      <c r="WRL97" s="207"/>
      <c r="WRM97" s="207"/>
      <c r="WRN97" s="207"/>
      <c r="WRO97" s="207"/>
      <c r="WRP97" s="207"/>
      <c r="WRQ97" s="207"/>
      <c r="WRR97" s="207"/>
      <c r="WRS97" s="207"/>
      <c r="WRT97" s="207"/>
      <c r="WRU97" s="207"/>
      <c r="WRV97" s="207"/>
      <c r="WRW97" s="207"/>
      <c r="WRX97" s="207"/>
      <c r="WRY97" s="207"/>
      <c r="WRZ97" s="207"/>
      <c r="WSA97" s="207"/>
      <c r="WSB97" s="207"/>
      <c r="WSC97" s="207"/>
      <c r="WSD97" s="207"/>
      <c r="WSE97" s="207"/>
      <c r="WSF97" s="207"/>
      <c r="WSG97" s="207"/>
      <c r="WSH97" s="207"/>
      <c r="WSI97" s="207"/>
      <c r="WSJ97" s="207"/>
      <c r="WSK97" s="207"/>
      <c r="WSL97" s="207"/>
      <c r="WSM97" s="207"/>
      <c r="WSN97" s="207"/>
      <c r="WSO97" s="207"/>
      <c r="WSP97" s="207"/>
      <c r="WSQ97" s="207"/>
      <c r="WSR97" s="207"/>
      <c r="WSS97" s="207"/>
      <c r="WST97" s="207"/>
      <c r="WSU97" s="207"/>
      <c r="WSV97" s="207"/>
      <c r="WSW97" s="207"/>
      <c r="WSX97" s="207"/>
      <c r="WSY97" s="207"/>
      <c r="WSZ97" s="207"/>
      <c r="WTA97" s="207"/>
      <c r="WTB97" s="207"/>
      <c r="WTC97" s="207"/>
      <c r="WTD97" s="207"/>
      <c r="WTE97" s="207"/>
      <c r="WTF97" s="207"/>
      <c r="WTG97" s="207"/>
      <c r="WTH97" s="207"/>
      <c r="WTI97" s="207"/>
      <c r="WTJ97" s="207"/>
      <c r="WTK97" s="207"/>
      <c r="WTL97" s="207"/>
      <c r="WTM97" s="207"/>
      <c r="WTN97" s="207"/>
      <c r="WTO97" s="207"/>
      <c r="WTP97" s="207"/>
      <c r="WTQ97" s="207"/>
      <c r="WTR97" s="207"/>
      <c r="WTS97" s="207"/>
      <c r="WTT97" s="207"/>
      <c r="WTU97" s="207"/>
      <c r="WTV97" s="207"/>
      <c r="WTW97" s="207"/>
      <c r="WTX97" s="207"/>
      <c r="WTY97" s="207"/>
      <c r="WTZ97" s="207"/>
      <c r="WUA97" s="207"/>
      <c r="WUB97" s="207"/>
      <c r="WUC97" s="207"/>
      <c r="WUD97" s="207"/>
      <c r="WUE97" s="207"/>
      <c r="WUF97" s="207"/>
      <c r="WUG97" s="207"/>
      <c r="WUH97" s="207"/>
      <c r="WUI97" s="207"/>
      <c r="WUJ97" s="207"/>
      <c r="WUK97" s="207"/>
      <c r="WUL97" s="207"/>
      <c r="WUM97" s="207"/>
      <c r="WUN97" s="207"/>
      <c r="WUO97" s="207"/>
      <c r="WUP97" s="207"/>
      <c r="WUQ97" s="207"/>
      <c r="WUR97" s="207"/>
      <c r="WUS97" s="207"/>
      <c r="WUT97" s="207"/>
      <c r="WUU97" s="207"/>
      <c r="WUV97" s="207"/>
      <c r="WUW97" s="207"/>
      <c r="WUX97" s="207"/>
      <c r="WUY97" s="207"/>
      <c r="WUZ97" s="207"/>
      <c r="WVA97" s="207"/>
      <c r="WVB97" s="207"/>
      <c r="WVC97" s="207"/>
      <c r="WVD97" s="207"/>
      <c r="WVE97" s="207"/>
      <c r="WVF97" s="207"/>
      <c r="WVG97" s="207"/>
      <c r="WVH97" s="207"/>
      <c r="WVI97" s="207"/>
      <c r="WVJ97" s="207"/>
      <c r="WVK97" s="207"/>
      <c r="WVL97" s="207"/>
      <c r="WVM97" s="207"/>
      <c r="WVN97" s="207"/>
      <c r="WVO97" s="207"/>
      <c r="WVP97" s="207"/>
      <c r="WVQ97" s="207"/>
      <c r="WVR97" s="207"/>
      <c r="WVS97" s="207"/>
      <c r="WVT97" s="207"/>
      <c r="WVU97" s="207"/>
      <c r="WVV97" s="207"/>
      <c r="WVW97" s="207"/>
      <c r="WVX97" s="207"/>
      <c r="WVY97" s="207"/>
      <c r="WVZ97" s="207"/>
      <c r="WWA97" s="207"/>
      <c r="WWB97" s="207"/>
      <c r="WWC97" s="207"/>
      <c r="WWD97" s="207"/>
      <c r="WWE97" s="207"/>
      <c r="WWF97" s="207"/>
      <c r="WWG97" s="207"/>
      <c r="WWH97" s="207"/>
      <c r="WWI97" s="207"/>
      <c r="WWJ97" s="207"/>
      <c r="WWK97" s="207"/>
      <c r="WWL97" s="207"/>
      <c r="WWM97" s="207"/>
      <c r="WWN97" s="207"/>
      <c r="WWO97" s="207"/>
      <c r="WWP97" s="207"/>
      <c r="WWQ97" s="207"/>
      <c r="WWR97" s="207"/>
      <c r="WWS97" s="207"/>
      <c r="WWT97" s="207"/>
      <c r="WWU97" s="207"/>
      <c r="WWV97" s="207"/>
      <c r="WWW97" s="207"/>
      <c r="WWX97" s="207"/>
      <c r="WWY97" s="207"/>
      <c r="WWZ97" s="207"/>
      <c r="WXA97" s="207"/>
      <c r="WXB97" s="207"/>
      <c r="WXC97" s="207"/>
      <c r="WXD97" s="207"/>
      <c r="WXE97" s="207"/>
      <c r="WXF97" s="207"/>
      <c r="WXG97" s="207"/>
      <c r="WXH97" s="207"/>
      <c r="WXI97" s="207"/>
      <c r="WXJ97" s="207"/>
      <c r="WXK97" s="207"/>
      <c r="WXL97" s="207"/>
      <c r="WXM97" s="207"/>
      <c r="WXN97" s="207"/>
      <c r="WXO97" s="207"/>
      <c r="WXP97" s="207"/>
      <c r="WXQ97" s="207"/>
      <c r="WXR97" s="207"/>
      <c r="WXS97" s="207"/>
      <c r="WXT97" s="207"/>
      <c r="WXU97" s="207"/>
      <c r="WXV97" s="207"/>
      <c r="WXW97" s="207"/>
      <c r="WXX97" s="207"/>
      <c r="WXY97" s="207"/>
      <c r="WXZ97" s="207"/>
      <c r="WYA97" s="207"/>
      <c r="WYB97" s="207"/>
      <c r="WYC97" s="207"/>
      <c r="WYD97" s="207"/>
      <c r="WYE97" s="207"/>
      <c r="WYF97" s="207"/>
      <c r="WYG97" s="207"/>
      <c r="WYH97" s="207"/>
      <c r="WYI97" s="207"/>
      <c r="WYJ97" s="207"/>
      <c r="WYK97" s="207"/>
      <c r="WYL97" s="207"/>
      <c r="WYM97" s="207"/>
      <c r="WYN97" s="207"/>
      <c r="WYO97" s="207"/>
      <c r="WYP97" s="207"/>
      <c r="WYQ97" s="207"/>
      <c r="WYR97" s="207"/>
      <c r="WYS97" s="207"/>
      <c r="WYT97" s="207"/>
      <c r="WYU97" s="207"/>
      <c r="WYV97" s="207"/>
      <c r="WYW97" s="207"/>
      <c r="WYX97" s="207"/>
      <c r="WYY97" s="207"/>
      <c r="WYZ97" s="207"/>
      <c r="WZA97" s="207"/>
      <c r="WZB97" s="207"/>
      <c r="WZC97" s="207"/>
      <c r="WZD97" s="207"/>
      <c r="WZE97" s="207"/>
      <c r="WZF97" s="207"/>
      <c r="WZG97" s="207"/>
      <c r="WZH97" s="207"/>
      <c r="WZI97" s="207"/>
      <c r="WZJ97" s="207"/>
      <c r="WZK97" s="207"/>
      <c r="WZL97" s="207"/>
      <c r="WZM97" s="207"/>
      <c r="WZN97" s="207"/>
      <c r="WZO97" s="207"/>
      <c r="WZP97" s="207"/>
      <c r="WZQ97" s="207"/>
      <c r="WZR97" s="207"/>
      <c r="WZS97" s="207"/>
      <c r="WZT97" s="207"/>
      <c r="WZU97" s="207"/>
      <c r="WZV97" s="207"/>
      <c r="WZW97" s="207"/>
      <c r="WZX97" s="207"/>
      <c r="WZY97" s="207"/>
      <c r="WZZ97" s="207"/>
      <c r="XAA97" s="207"/>
      <c r="XAB97" s="207"/>
      <c r="XAC97" s="207"/>
      <c r="XAD97" s="207"/>
      <c r="XAE97" s="207"/>
      <c r="XAF97" s="207"/>
      <c r="XAG97" s="207"/>
      <c r="XAH97" s="207"/>
      <c r="XAI97" s="207"/>
      <c r="XAJ97" s="207"/>
      <c r="XAK97" s="207"/>
      <c r="XAL97" s="207"/>
      <c r="XAM97" s="207"/>
      <c r="XAN97" s="207"/>
      <c r="XAO97" s="207"/>
      <c r="XAP97" s="207"/>
      <c r="XAQ97" s="207"/>
      <c r="XAR97" s="207"/>
      <c r="XAS97" s="207"/>
      <c r="XAT97" s="207"/>
      <c r="XAU97" s="207"/>
      <c r="XAV97" s="207"/>
      <c r="XAW97" s="207"/>
      <c r="XAX97" s="207"/>
      <c r="XAY97" s="207"/>
      <c r="XAZ97" s="207"/>
      <c r="XBA97" s="207"/>
      <c r="XBB97" s="207"/>
      <c r="XBC97" s="207"/>
      <c r="XBD97" s="207"/>
      <c r="XBE97" s="207"/>
      <c r="XBF97" s="207"/>
      <c r="XBG97" s="207"/>
      <c r="XBH97" s="207"/>
      <c r="XBI97" s="207"/>
      <c r="XBJ97" s="207"/>
      <c r="XBK97" s="207"/>
      <c r="XBL97" s="207"/>
      <c r="XBM97" s="207"/>
      <c r="XBN97" s="207"/>
      <c r="XBO97" s="207"/>
      <c r="XBP97" s="207"/>
      <c r="XBQ97" s="207"/>
      <c r="XBR97" s="207"/>
      <c r="XBS97" s="207"/>
      <c r="XBT97" s="207"/>
      <c r="XBU97" s="207"/>
      <c r="XBV97" s="207"/>
      <c r="XBW97" s="207"/>
      <c r="XBX97" s="207"/>
      <c r="XBY97" s="207"/>
      <c r="XBZ97" s="207"/>
      <c r="XCA97" s="207"/>
      <c r="XCB97" s="207"/>
      <c r="XCC97" s="207"/>
      <c r="XCD97" s="207"/>
      <c r="XCE97" s="207"/>
      <c r="XCF97" s="207"/>
      <c r="XCG97" s="207"/>
      <c r="XCH97" s="207"/>
      <c r="XCI97" s="207"/>
      <c r="XCJ97" s="207"/>
      <c r="XCK97" s="207"/>
      <c r="XCL97" s="207"/>
      <c r="XCM97" s="207"/>
      <c r="XCN97" s="207"/>
      <c r="XCO97" s="207"/>
      <c r="XCP97" s="207"/>
      <c r="XCQ97" s="207"/>
      <c r="XCR97" s="207"/>
      <c r="XCS97" s="207"/>
      <c r="XCT97" s="207"/>
      <c r="XCU97" s="207"/>
      <c r="XCV97" s="207"/>
      <c r="XCW97" s="207"/>
      <c r="XCX97" s="207"/>
      <c r="XCY97" s="207"/>
      <c r="XCZ97" s="207"/>
      <c r="XDA97" s="207"/>
      <c r="XDB97" s="207"/>
      <c r="XDC97" s="207"/>
      <c r="XDD97" s="207"/>
      <c r="XDE97" s="207"/>
      <c r="XDF97" s="207"/>
      <c r="XDG97" s="207"/>
      <c r="XDH97" s="207"/>
      <c r="XDI97" s="207"/>
      <c r="XDJ97" s="207"/>
      <c r="XDK97" s="207"/>
      <c r="XDL97" s="207"/>
      <c r="XDM97" s="207"/>
      <c r="XDN97" s="207"/>
      <c r="XDO97" s="207"/>
      <c r="XDP97" s="207"/>
      <c r="XDQ97" s="207"/>
      <c r="XDR97" s="207"/>
      <c r="XDS97" s="207"/>
      <c r="XDT97" s="207"/>
      <c r="XDU97" s="207"/>
      <c r="XDV97" s="207"/>
      <c r="XDW97" s="207"/>
      <c r="XDX97" s="207"/>
      <c r="XDY97" s="207"/>
      <c r="XDZ97" s="207"/>
      <c r="XEA97" s="207"/>
      <c r="XEB97" s="207"/>
      <c r="XEC97" s="207"/>
      <c r="XED97" s="207"/>
      <c r="XEE97" s="207"/>
      <c r="XEF97" s="207"/>
      <c r="XEG97" s="207"/>
      <c r="XEH97" s="207"/>
      <c r="XEI97" s="207"/>
      <c r="XEJ97" s="207"/>
      <c r="XEK97" s="207"/>
      <c r="XEL97" s="207"/>
      <c r="XEM97" s="207"/>
      <c r="XEN97" s="207"/>
      <c r="XEO97" s="207"/>
      <c r="XEP97" s="207"/>
      <c r="XEQ97" s="207"/>
      <c r="XER97" s="207"/>
      <c r="XES97" s="207"/>
      <c r="XET97" s="207"/>
      <c r="XEU97" s="207"/>
      <c r="XEV97" s="207"/>
      <c r="XEW97" s="207"/>
      <c r="XEX97" s="207"/>
      <c r="XEY97" s="207"/>
      <c r="XEZ97" s="207"/>
      <c r="XFA97" s="207"/>
      <c r="XFB97" s="207"/>
      <c r="XFC97" s="207"/>
      <c r="XFD97" s="207"/>
    </row>
    <row r="98" spans="2:16384" x14ac:dyDescent="0.25">
      <c r="B98" s="149">
        <v>39630</v>
      </c>
      <c r="C98" s="220">
        <v>63.157894736842103</v>
      </c>
      <c r="D98" s="220">
        <v>57.894736842105267</v>
      </c>
      <c r="E98" s="220">
        <v>52.631578947368418</v>
      </c>
      <c r="F98" s="220">
        <v>31.578947368421051</v>
      </c>
      <c r="G98" s="220">
        <v>5.2631578947368416</v>
      </c>
      <c r="H98" s="220">
        <v>68.421052631578945</v>
      </c>
      <c r="I98" s="220">
        <v>-42.105263157894733</v>
      </c>
      <c r="J98" s="220">
        <v>15.789473684210526</v>
      </c>
      <c r="K98" s="220">
        <v>-15.789473684210526</v>
      </c>
      <c r="L98" s="220">
        <v>5.2631578947368416</v>
      </c>
      <c r="M98" s="220">
        <v>-5.2631578947368416</v>
      </c>
    </row>
    <row r="99" spans="2:16384" x14ac:dyDescent="0.25">
      <c r="B99" s="149">
        <v>39722</v>
      </c>
      <c r="C99" s="220">
        <v>66.666666666666657</v>
      </c>
      <c r="D99" s="220">
        <v>47.619047619047613</v>
      </c>
      <c r="E99" s="220">
        <v>42.857142857142854</v>
      </c>
      <c r="F99" s="220">
        <v>-4.7619047619047619</v>
      </c>
      <c r="G99" s="220">
        <v>-14.285714285714285</v>
      </c>
      <c r="H99" s="220">
        <v>61.904761904761905</v>
      </c>
      <c r="I99" s="220">
        <v>-14.285714285714285</v>
      </c>
      <c r="J99" s="220">
        <v>14.285714285714285</v>
      </c>
      <c r="K99" s="220">
        <v>-14.285714285714285</v>
      </c>
      <c r="L99" s="220">
        <v>0</v>
      </c>
      <c r="M99" s="220">
        <v>0</v>
      </c>
    </row>
    <row r="100" spans="2:16384" x14ac:dyDescent="0.25">
      <c r="B100" s="149">
        <v>39873</v>
      </c>
      <c r="C100" s="220">
        <v>60</v>
      </c>
      <c r="D100" s="220">
        <v>65</v>
      </c>
      <c r="E100" s="220">
        <v>30</v>
      </c>
      <c r="F100" s="220">
        <v>-30</v>
      </c>
      <c r="G100" s="220">
        <v>-25</v>
      </c>
      <c r="H100" s="220">
        <v>30</v>
      </c>
      <c r="I100" s="220">
        <v>-30</v>
      </c>
      <c r="J100" s="220">
        <v>-30</v>
      </c>
      <c r="K100" s="220">
        <v>-40</v>
      </c>
      <c r="L100" s="220">
        <v>0</v>
      </c>
      <c r="M100" s="220">
        <v>0</v>
      </c>
    </row>
    <row r="101" spans="2:16384" x14ac:dyDescent="0.25">
      <c r="B101" s="149">
        <v>39965</v>
      </c>
      <c r="C101" s="220">
        <v>59.090909090909093</v>
      </c>
      <c r="D101" s="220">
        <v>68.181818181818173</v>
      </c>
      <c r="E101" s="220">
        <v>45.454545454545453</v>
      </c>
      <c r="F101" s="220">
        <v>-9.0909090909090917</v>
      </c>
      <c r="G101" s="220">
        <v>-40.909090909090914</v>
      </c>
      <c r="H101" s="220">
        <v>45.454545454545453</v>
      </c>
      <c r="I101" s="220">
        <v>-59.090909090909093</v>
      </c>
      <c r="J101" s="220">
        <v>-31.818181818181817</v>
      </c>
      <c r="K101" s="220">
        <v>-18.181818181818183</v>
      </c>
      <c r="L101" s="220">
        <v>9.0909090909090917</v>
      </c>
      <c r="M101" s="220">
        <v>0</v>
      </c>
    </row>
    <row r="102" spans="2:16384" x14ac:dyDescent="0.25">
      <c r="B102" s="149">
        <v>40057</v>
      </c>
      <c r="C102" s="220">
        <v>59.090909090909093</v>
      </c>
      <c r="D102" s="220">
        <v>68.181818181818173</v>
      </c>
      <c r="E102" s="220">
        <v>45.454545454545453</v>
      </c>
      <c r="F102" s="220">
        <v>-9.0909090909090917</v>
      </c>
      <c r="G102" s="220">
        <v>-40.909090909090914</v>
      </c>
      <c r="H102" s="220">
        <v>45.454545454545453</v>
      </c>
      <c r="I102" s="220">
        <v>-59.090909090909093</v>
      </c>
      <c r="J102" s="220">
        <v>-31.818181818181817</v>
      </c>
      <c r="K102" s="220">
        <v>-18.181818181818183</v>
      </c>
      <c r="L102" s="220">
        <v>9.0909090909090917</v>
      </c>
      <c r="M102" s="220">
        <v>0</v>
      </c>
    </row>
    <row r="103" spans="2:16384" x14ac:dyDescent="0.25">
      <c r="B103" s="149">
        <v>40148</v>
      </c>
      <c r="C103" s="220">
        <v>36.363636363636367</v>
      </c>
      <c r="D103" s="220">
        <v>50</v>
      </c>
      <c r="E103" s="220">
        <v>13.636363636363635</v>
      </c>
      <c r="F103" s="220">
        <v>0</v>
      </c>
      <c r="G103" s="220">
        <v>-54.54545454545454</v>
      </c>
      <c r="H103" s="220">
        <v>36.363636363636367</v>
      </c>
      <c r="I103" s="220">
        <v>-50</v>
      </c>
      <c r="J103" s="220">
        <v>0</v>
      </c>
      <c r="K103" s="220">
        <v>-22.727272727272727</v>
      </c>
      <c r="L103" s="220">
        <v>9.0909090909090917</v>
      </c>
      <c r="M103" s="220">
        <v>0</v>
      </c>
    </row>
    <row r="104" spans="2:16384" x14ac:dyDescent="0.25">
      <c r="B104" s="149">
        <v>40238</v>
      </c>
      <c r="C104" s="220">
        <v>50</v>
      </c>
      <c r="D104" s="220">
        <v>50</v>
      </c>
      <c r="E104" s="220">
        <v>40.909090909090914</v>
      </c>
      <c r="F104" s="220">
        <v>27.27272727272727</v>
      </c>
      <c r="G104" s="220">
        <v>-31.818181818181817</v>
      </c>
      <c r="H104" s="220">
        <v>68.181818181818173</v>
      </c>
      <c r="I104" s="220">
        <v>-9.0909090909090917</v>
      </c>
      <c r="J104" s="220">
        <v>22.727272727272727</v>
      </c>
      <c r="K104" s="220">
        <v>-13.636363636363635</v>
      </c>
      <c r="L104" s="220">
        <v>31.818181818181817</v>
      </c>
      <c r="M104" s="220">
        <v>-4.5454545454545459</v>
      </c>
    </row>
    <row r="105" spans="2:16384" x14ac:dyDescent="0.25">
      <c r="B105" s="149">
        <v>40330</v>
      </c>
      <c r="C105" s="220">
        <v>55.555555555555557</v>
      </c>
      <c r="D105" s="220">
        <v>72.222222222222214</v>
      </c>
      <c r="E105" s="220">
        <v>33.333333333333329</v>
      </c>
      <c r="F105" s="220">
        <v>5.5555555555555554</v>
      </c>
      <c r="G105" s="220">
        <v>-55.555555555555557</v>
      </c>
      <c r="H105" s="220">
        <v>38.888888888888893</v>
      </c>
      <c r="I105" s="220">
        <v>-38.888888888888893</v>
      </c>
      <c r="J105" s="220">
        <v>-5.5555555555555554</v>
      </c>
      <c r="K105" s="220">
        <v>-16.666666666666664</v>
      </c>
      <c r="L105" s="220">
        <v>27.777777777777779</v>
      </c>
      <c r="M105" s="220">
        <v>-5.5555555555555554</v>
      </c>
    </row>
    <row r="106" spans="2:16384" x14ac:dyDescent="0.25">
      <c r="B106" s="149">
        <v>40422</v>
      </c>
      <c r="C106" s="220">
        <v>77.777777777777786</v>
      </c>
      <c r="D106" s="220">
        <v>72.222222222222214</v>
      </c>
      <c r="E106" s="220">
        <v>72.222222222222214</v>
      </c>
      <c r="F106" s="220">
        <v>33.333333333333329</v>
      </c>
      <c r="G106" s="220">
        <v>-50</v>
      </c>
      <c r="H106" s="220">
        <v>50</v>
      </c>
      <c r="I106" s="220">
        <v>-33.333333333333329</v>
      </c>
      <c r="J106" s="220">
        <v>11.111111111111111</v>
      </c>
      <c r="K106" s="220">
        <v>-16.666666666666664</v>
      </c>
      <c r="L106" s="220">
        <v>44.444444444444443</v>
      </c>
      <c r="M106" s="220">
        <v>5.5555555555555554</v>
      </c>
    </row>
    <row r="107" spans="2:16384" x14ac:dyDescent="0.25">
      <c r="B107" s="149">
        <v>40513</v>
      </c>
      <c r="C107" s="220">
        <v>83.333333333333343</v>
      </c>
      <c r="D107" s="220">
        <v>88.888888888888886</v>
      </c>
      <c r="E107" s="220">
        <v>72.222222222222214</v>
      </c>
      <c r="F107" s="220">
        <v>50</v>
      </c>
      <c r="G107" s="220">
        <v>-61.111111111111114</v>
      </c>
      <c r="H107" s="220">
        <v>50</v>
      </c>
      <c r="I107" s="220">
        <v>-50</v>
      </c>
      <c r="J107" s="220">
        <v>5.5555555555555554</v>
      </c>
      <c r="K107" s="220">
        <v>-16.666666666666664</v>
      </c>
      <c r="L107" s="220">
        <v>66.666666666666657</v>
      </c>
      <c r="M107" s="220">
        <v>5.5555555555555554</v>
      </c>
    </row>
    <row r="108" spans="2:16384" x14ac:dyDescent="0.25">
      <c r="B108" s="149">
        <v>40603</v>
      </c>
      <c r="C108" s="220">
        <v>93.75</v>
      </c>
      <c r="D108" s="220">
        <v>81.25</v>
      </c>
      <c r="E108" s="220">
        <v>62.5</v>
      </c>
      <c r="F108" s="220">
        <v>43.75</v>
      </c>
      <c r="G108" s="220">
        <v>-68.75</v>
      </c>
      <c r="H108" s="220">
        <v>37.5</v>
      </c>
      <c r="I108" s="220">
        <v>25</v>
      </c>
      <c r="J108" s="220">
        <v>31.25</v>
      </c>
      <c r="K108" s="220">
        <v>-18.75</v>
      </c>
      <c r="L108" s="220">
        <v>62.5</v>
      </c>
      <c r="M108" s="220">
        <v>0</v>
      </c>
    </row>
    <row r="109" spans="2:16384" x14ac:dyDescent="0.25">
      <c r="B109" s="149">
        <v>40695</v>
      </c>
      <c r="C109" s="220">
        <v>93.75</v>
      </c>
      <c r="D109" s="220">
        <v>93.75</v>
      </c>
      <c r="E109" s="220">
        <v>68.75</v>
      </c>
      <c r="F109" s="220">
        <v>43.75</v>
      </c>
      <c r="G109" s="220">
        <v>-62.5</v>
      </c>
      <c r="H109" s="220">
        <v>68.75</v>
      </c>
      <c r="I109" s="220">
        <v>-25</v>
      </c>
      <c r="J109" s="220">
        <v>25</v>
      </c>
      <c r="K109" s="220">
        <v>-25</v>
      </c>
      <c r="L109" s="220">
        <v>75</v>
      </c>
      <c r="M109" s="220">
        <v>0</v>
      </c>
    </row>
    <row r="110" spans="2:16384" x14ac:dyDescent="0.25">
      <c r="B110" s="149">
        <v>40787</v>
      </c>
      <c r="C110" s="220">
        <v>100</v>
      </c>
      <c r="D110" s="220">
        <v>92.857142857142861</v>
      </c>
      <c r="E110" s="220">
        <v>78.571428571428569</v>
      </c>
      <c r="F110" s="220">
        <v>57.142857142857139</v>
      </c>
      <c r="G110" s="220">
        <v>-57.142857142857139</v>
      </c>
      <c r="H110" s="220">
        <v>57.142857142857139</v>
      </c>
      <c r="I110" s="220">
        <v>28.571428571428569</v>
      </c>
      <c r="J110" s="220">
        <v>64.285714285714292</v>
      </c>
      <c r="K110" s="220">
        <v>-21.428571428571427</v>
      </c>
      <c r="L110" s="220">
        <v>64.285714285714292</v>
      </c>
      <c r="M110" s="220">
        <v>0</v>
      </c>
    </row>
    <row r="111" spans="2:16384" x14ac:dyDescent="0.25">
      <c r="B111" s="149">
        <v>40878</v>
      </c>
      <c r="C111" s="220">
        <v>78.571428571428569</v>
      </c>
      <c r="D111" s="220">
        <v>78.571428571428569</v>
      </c>
      <c r="E111" s="220">
        <v>85.714285714285708</v>
      </c>
      <c r="F111" s="220">
        <v>14.285714285714285</v>
      </c>
      <c r="G111" s="220">
        <v>-57.142857142857139</v>
      </c>
      <c r="H111" s="220">
        <v>35.714285714285715</v>
      </c>
      <c r="I111" s="220">
        <v>-7.1428571428571423</v>
      </c>
      <c r="J111" s="220">
        <v>42.857142857142854</v>
      </c>
      <c r="K111" s="220">
        <v>-21.428571428571427</v>
      </c>
      <c r="L111" s="220">
        <v>71.428571428571431</v>
      </c>
      <c r="M111" s="220">
        <v>-7.1428571428571423</v>
      </c>
    </row>
    <row r="112" spans="2:16384" x14ac:dyDescent="0.25">
      <c r="B112" s="149">
        <v>40969</v>
      </c>
      <c r="C112" s="220">
        <v>80</v>
      </c>
      <c r="D112" s="220">
        <v>80</v>
      </c>
      <c r="E112" s="220">
        <v>73.333333333333329</v>
      </c>
      <c r="F112" s="220">
        <v>20</v>
      </c>
      <c r="G112" s="220">
        <v>-53.333333333333336</v>
      </c>
      <c r="H112" s="220">
        <v>40</v>
      </c>
      <c r="I112" s="220">
        <v>-20</v>
      </c>
      <c r="J112" s="220">
        <v>40</v>
      </c>
      <c r="K112" s="220">
        <v>-26.666666666666668</v>
      </c>
      <c r="L112" s="220">
        <v>66.666666666666657</v>
      </c>
      <c r="M112" s="220">
        <v>0</v>
      </c>
    </row>
    <row r="113" spans="2:14" x14ac:dyDescent="0.25">
      <c r="B113" s="149">
        <v>41061</v>
      </c>
      <c r="C113" s="220">
        <v>86.666666666666671</v>
      </c>
      <c r="D113" s="220">
        <v>73.333333333333329</v>
      </c>
      <c r="E113" s="220">
        <v>60</v>
      </c>
      <c r="F113" s="220">
        <v>40</v>
      </c>
      <c r="G113" s="220">
        <v>-66.666666666666657</v>
      </c>
      <c r="H113" s="220">
        <v>40</v>
      </c>
      <c r="I113" s="220">
        <v>0</v>
      </c>
      <c r="J113" s="220">
        <v>13.333333333333334</v>
      </c>
      <c r="K113" s="220">
        <v>6.666666666666667</v>
      </c>
      <c r="L113" s="220">
        <v>66.666666666666657</v>
      </c>
      <c r="M113" s="220">
        <v>0</v>
      </c>
    </row>
    <row r="114" spans="2:14" x14ac:dyDescent="0.25">
      <c r="B114" s="149">
        <v>41153</v>
      </c>
      <c r="C114" s="220">
        <v>92.307692307692307</v>
      </c>
      <c r="D114" s="220">
        <v>84.615384615384613</v>
      </c>
      <c r="E114" s="220">
        <v>76.923076923076934</v>
      </c>
      <c r="F114" s="220">
        <v>46.153846153846153</v>
      </c>
      <c r="G114" s="220">
        <v>-69.230769230769226</v>
      </c>
      <c r="H114" s="220">
        <v>46</v>
      </c>
      <c r="I114" s="220">
        <v>7.6923076923076925</v>
      </c>
      <c r="J114" s="220">
        <v>61.53846153846154</v>
      </c>
      <c r="K114" s="220">
        <v>7.6923076923076925</v>
      </c>
      <c r="L114" s="220">
        <v>61.53846153846154</v>
      </c>
      <c r="M114" s="220">
        <v>0</v>
      </c>
    </row>
    <row r="115" spans="2:14" x14ac:dyDescent="0.25">
      <c r="B115" s="149">
        <v>41244</v>
      </c>
      <c r="C115" s="220">
        <v>93.333333333333329</v>
      </c>
      <c r="D115" s="220">
        <v>100</v>
      </c>
      <c r="E115" s="220">
        <v>80</v>
      </c>
      <c r="F115" s="220">
        <v>53.333333333333336</v>
      </c>
      <c r="G115" s="220">
        <v>-60</v>
      </c>
      <c r="H115" s="220">
        <v>40</v>
      </c>
      <c r="I115" s="220">
        <v>13.333333333333334</v>
      </c>
      <c r="J115" s="220">
        <v>46.666666666666664</v>
      </c>
      <c r="K115" s="220">
        <v>-20</v>
      </c>
      <c r="L115" s="220">
        <v>60</v>
      </c>
      <c r="M115" s="220">
        <v>0</v>
      </c>
    </row>
    <row r="116" spans="2:14" x14ac:dyDescent="0.25">
      <c r="B116" s="149">
        <v>41334</v>
      </c>
      <c r="C116" s="220">
        <v>75</v>
      </c>
      <c r="D116" s="220">
        <v>93.75</v>
      </c>
      <c r="E116" s="220">
        <v>100</v>
      </c>
      <c r="F116" s="220">
        <v>43.75</v>
      </c>
      <c r="G116" s="220">
        <v>-56.25</v>
      </c>
      <c r="H116" s="220">
        <v>68.75</v>
      </c>
      <c r="I116" s="220">
        <v>0</v>
      </c>
      <c r="J116" s="220">
        <v>50</v>
      </c>
      <c r="K116" s="220">
        <v>31.25</v>
      </c>
      <c r="L116" s="220">
        <v>50</v>
      </c>
      <c r="M116" s="220">
        <v>0</v>
      </c>
    </row>
    <row r="117" spans="2:14" x14ac:dyDescent="0.25">
      <c r="B117" s="149">
        <v>41426</v>
      </c>
      <c r="C117" s="220">
        <v>73.333333333333329</v>
      </c>
      <c r="D117" s="220">
        <v>73.333333333333329</v>
      </c>
      <c r="E117" s="220">
        <v>66.666666666666657</v>
      </c>
      <c r="F117" s="220">
        <v>26.666666666666668</v>
      </c>
      <c r="G117" s="220">
        <v>-53.333333333333336</v>
      </c>
      <c r="H117" s="220">
        <v>33.333333333333329</v>
      </c>
      <c r="I117" s="220">
        <v>6.666666666666667</v>
      </c>
      <c r="J117" s="220">
        <v>26.666666666666668</v>
      </c>
      <c r="K117" s="220">
        <v>-13.333333333333334</v>
      </c>
      <c r="L117" s="220">
        <v>40</v>
      </c>
      <c r="M117" s="220">
        <v>0</v>
      </c>
    </row>
    <row r="118" spans="2:14" x14ac:dyDescent="0.25">
      <c r="B118" s="149">
        <v>41518</v>
      </c>
      <c r="C118" s="220">
        <v>52.941176470588239</v>
      </c>
      <c r="D118" s="220">
        <v>64.705882352941174</v>
      </c>
      <c r="E118" s="220">
        <v>70.588235294117652</v>
      </c>
      <c r="F118" s="220">
        <v>47.058823529411761</v>
      </c>
      <c r="G118" s="220">
        <v>-58.82352941176471</v>
      </c>
      <c r="H118" s="220">
        <v>52.941176470588239</v>
      </c>
      <c r="I118" s="220">
        <v>0</v>
      </c>
      <c r="J118" s="220">
        <v>29.411764705882355</v>
      </c>
      <c r="K118" s="220">
        <v>-17.647058823529413</v>
      </c>
      <c r="L118" s="220">
        <v>47.058823529411761</v>
      </c>
      <c r="M118" s="220">
        <v>0</v>
      </c>
    </row>
    <row r="119" spans="2:14" x14ac:dyDescent="0.25">
      <c r="B119" s="149">
        <v>41609</v>
      </c>
      <c r="C119" s="220">
        <v>14.285714285714285</v>
      </c>
      <c r="D119" s="220">
        <v>42.857142857142854</v>
      </c>
      <c r="E119" s="220">
        <v>21.428571428571427</v>
      </c>
      <c r="F119" s="220">
        <v>50</v>
      </c>
      <c r="G119" s="220">
        <v>-50</v>
      </c>
      <c r="H119" s="220">
        <v>7.1428571428571423</v>
      </c>
      <c r="I119" s="220">
        <v>0</v>
      </c>
      <c r="J119" s="220">
        <v>46.153846153846153</v>
      </c>
      <c r="K119" s="220">
        <v>-7.1428571428571423</v>
      </c>
      <c r="L119" s="220">
        <v>50</v>
      </c>
      <c r="M119" s="220">
        <v>0</v>
      </c>
    </row>
    <row r="120" spans="2:14" x14ac:dyDescent="0.25">
      <c r="B120" s="149">
        <v>41699</v>
      </c>
      <c r="C120" s="220">
        <v>30</v>
      </c>
      <c r="D120" s="220">
        <v>70</v>
      </c>
      <c r="E120" s="220">
        <v>80</v>
      </c>
      <c r="F120" s="220">
        <v>30</v>
      </c>
      <c r="G120" s="220">
        <v>-80</v>
      </c>
      <c r="H120" s="220">
        <v>30</v>
      </c>
      <c r="I120" s="220">
        <v>-30</v>
      </c>
      <c r="J120" s="220">
        <v>0</v>
      </c>
      <c r="K120" s="220">
        <v>-30</v>
      </c>
      <c r="L120" s="220">
        <v>60</v>
      </c>
      <c r="M120" s="220">
        <v>0</v>
      </c>
      <c r="N120" s="222"/>
    </row>
    <row r="121" spans="2:14" ht="14.25" customHeight="1" x14ac:dyDescent="0.25">
      <c r="B121" s="149">
        <v>41791</v>
      </c>
      <c r="C121" s="220">
        <v>27.27272727272727</v>
      </c>
      <c r="D121" s="220">
        <v>81.818181818181827</v>
      </c>
      <c r="E121" s="220">
        <v>54.54545454545454</v>
      </c>
      <c r="F121" s="220">
        <v>36.363636363636367</v>
      </c>
      <c r="G121" s="220">
        <v>-72.727272727272734</v>
      </c>
      <c r="H121" s="220">
        <v>27.27272727272727</v>
      </c>
      <c r="I121" s="220">
        <v>-9.0909090909090917</v>
      </c>
      <c r="J121" s="220">
        <v>9.0909090909090917</v>
      </c>
      <c r="K121" s="220">
        <v>-27.27272727272727</v>
      </c>
      <c r="L121" s="220">
        <v>63.636363636363633</v>
      </c>
      <c r="M121" s="220">
        <v>0</v>
      </c>
      <c r="N121" s="222"/>
    </row>
    <row r="122" spans="2:14" ht="14.25" customHeight="1" x14ac:dyDescent="0.25">
      <c r="B122" s="149">
        <v>41883</v>
      </c>
      <c r="C122" s="220">
        <v>57.142857142857139</v>
      </c>
      <c r="D122" s="220">
        <v>57.142857142857139</v>
      </c>
      <c r="E122" s="220">
        <v>57.142857142857139</v>
      </c>
      <c r="F122" s="220">
        <v>64.285714285714292</v>
      </c>
      <c r="G122" s="220">
        <v>-50</v>
      </c>
      <c r="H122" s="220">
        <v>28.571428571428569</v>
      </c>
      <c r="I122" s="220">
        <v>14.285714285714285</v>
      </c>
      <c r="J122" s="220">
        <v>35.714285714285715</v>
      </c>
      <c r="K122" s="220">
        <v>0</v>
      </c>
      <c r="L122" s="220">
        <v>64.285714285714292</v>
      </c>
      <c r="M122" s="220">
        <v>-7.1428571428571423</v>
      </c>
      <c r="N122" s="222"/>
    </row>
    <row r="123" spans="2:14" ht="14.25" customHeight="1" x14ac:dyDescent="0.25">
      <c r="B123" s="149">
        <v>41974</v>
      </c>
      <c r="C123" s="220">
        <v>44.444444444444443</v>
      </c>
      <c r="D123" s="218">
        <v>66.666666666666657</v>
      </c>
      <c r="E123" s="220">
        <v>66.666666666666657</v>
      </c>
      <c r="F123" s="220">
        <v>66.666666666666657</v>
      </c>
      <c r="G123" s="220">
        <v>-77.777777777777786</v>
      </c>
      <c r="H123" s="220">
        <v>66.666666666666657</v>
      </c>
      <c r="I123" s="220">
        <v>22.222222222222221</v>
      </c>
      <c r="J123" s="220">
        <v>22.222222222222221</v>
      </c>
      <c r="K123" s="220">
        <v>0</v>
      </c>
      <c r="L123" s="220">
        <v>66.666666666666657</v>
      </c>
      <c r="M123" s="220">
        <v>-22.222222222222221</v>
      </c>
    </row>
    <row r="124" spans="2:14" ht="14.25" customHeight="1" x14ac:dyDescent="0.25">
      <c r="B124" s="149">
        <v>42064</v>
      </c>
      <c r="C124" s="220">
        <v>66.666666666666657</v>
      </c>
      <c r="D124" s="218">
        <v>77.777777777777786</v>
      </c>
      <c r="E124" s="220">
        <v>66.666666666666657</v>
      </c>
      <c r="F124" s="220">
        <v>22.222222222222221</v>
      </c>
      <c r="G124" s="220">
        <v>-77.777777777777786</v>
      </c>
      <c r="H124" s="220">
        <v>55.555555555555557</v>
      </c>
      <c r="I124" s="220">
        <v>44.444444444444443</v>
      </c>
      <c r="J124" s="220">
        <v>-11.111111111111111</v>
      </c>
      <c r="K124" s="220">
        <v>-22.222222222222221</v>
      </c>
      <c r="L124" s="220">
        <v>77.777777777777786</v>
      </c>
      <c r="M124" s="220">
        <v>-11.111111111111111</v>
      </c>
    </row>
    <row r="125" spans="2:14" x14ac:dyDescent="0.25">
      <c r="B125" s="149">
        <v>42156</v>
      </c>
      <c r="C125" s="77">
        <v>42.857142857142854</v>
      </c>
      <c r="D125" s="77">
        <v>35.714285714285715</v>
      </c>
      <c r="E125" s="77">
        <v>57.142857142857139</v>
      </c>
      <c r="F125" s="77">
        <v>57.142857142857139</v>
      </c>
      <c r="G125" s="77">
        <v>-28.571428571428569</v>
      </c>
      <c r="H125" s="77">
        <v>35.714285714285715</v>
      </c>
      <c r="I125" s="77">
        <v>21.428571428571427</v>
      </c>
      <c r="J125" s="77">
        <v>14.285714285714285</v>
      </c>
      <c r="K125" s="77">
        <v>-14.285714285714285</v>
      </c>
      <c r="L125" s="77">
        <v>50</v>
      </c>
      <c r="M125" s="77">
        <v>-7.1428571428571423</v>
      </c>
    </row>
    <row r="126" spans="2:14" x14ac:dyDescent="0.25">
      <c r="B126" s="149">
        <v>42248</v>
      </c>
      <c r="C126" s="77">
        <v>69.230769230769226</v>
      </c>
      <c r="D126" s="77">
        <v>76.923076923076934</v>
      </c>
      <c r="E126" s="77">
        <v>38.461538461538467</v>
      </c>
      <c r="F126" s="77">
        <v>23.076923076923077</v>
      </c>
      <c r="G126" s="77">
        <v>-84.615384615384613</v>
      </c>
      <c r="H126" s="77">
        <v>15.384615384615385</v>
      </c>
      <c r="I126" s="77">
        <v>-7.6923076923076925</v>
      </c>
      <c r="J126" s="77">
        <v>-38.461538461538467</v>
      </c>
      <c r="K126" s="77">
        <v>-46.153846153846153</v>
      </c>
      <c r="L126" s="77">
        <v>30.76923076923077</v>
      </c>
      <c r="M126" s="77">
        <v>-15.384615384615385</v>
      </c>
    </row>
    <row r="127" spans="2:14" x14ac:dyDescent="0.25">
      <c r="B127" s="149">
        <v>42339</v>
      </c>
      <c r="C127" s="77">
        <v>63.636363636363633</v>
      </c>
      <c r="D127" s="77">
        <v>63.636363636363633</v>
      </c>
      <c r="E127" s="77">
        <v>63.636363636363633</v>
      </c>
      <c r="F127" s="77">
        <v>27.27272727272727</v>
      </c>
      <c r="G127" s="77">
        <v>-54.54545454545454</v>
      </c>
      <c r="H127" s="77">
        <v>36.363636363636367</v>
      </c>
      <c r="I127" s="77">
        <v>27.27272727272727</v>
      </c>
      <c r="J127" s="77">
        <v>-27.27272727272727</v>
      </c>
      <c r="K127" s="77">
        <v>-18.181818181818183</v>
      </c>
      <c r="L127" s="77">
        <v>36.363636363636367</v>
      </c>
      <c r="M127" s="77">
        <v>0</v>
      </c>
    </row>
    <row r="128" spans="2:14" x14ac:dyDescent="0.25">
      <c r="B128" s="149">
        <v>42430</v>
      </c>
      <c r="C128" s="77">
        <v>44.444444444444443</v>
      </c>
      <c r="D128" s="77">
        <v>11.111111111111111</v>
      </c>
      <c r="E128" s="77">
        <v>33.333333333333329</v>
      </c>
      <c r="F128" s="77">
        <v>22.222222222222221</v>
      </c>
      <c r="G128" s="77">
        <v>-55.555555555555557</v>
      </c>
      <c r="H128" s="77">
        <v>-22.222222222222221</v>
      </c>
      <c r="I128" s="77">
        <v>-11.111111111111111</v>
      </c>
      <c r="J128" s="77">
        <v>0</v>
      </c>
      <c r="K128" s="77">
        <v>-11.111111111111111</v>
      </c>
      <c r="L128" s="77">
        <v>44.444444444444443</v>
      </c>
      <c r="M128" s="77">
        <v>-11.111111111111111</v>
      </c>
    </row>
    <row r="129" spans="2:13" x14ac:dyDescent="0.25">
      <c r="B129" s="149">
        <v>42522</v>
      </c>
      <c r="C129" s="77">
        <v>70</v>
      </c>
      <c r="D129" s="77">
        <v>40</v>
      </c>
      <c r="E129" s="77">
        <v>80</v>
      </c>
      <c r="F129" s="77">
        <v>60</v>
      </c>
      <c r="G129" s="77">
        <v>-50</v>
      </c>
      <c r="H129" s="77">
        <v>70</v>
      </c>
      <c r="I129" s="77">
        <v>30</v>
      </c>
      <c r="J129" s="77">
        <v>-80</v>
      </c>
      <c r="K129" s="77">
        <v>-80</v>
      </c>
      <c r="L129" s="77">
        <v>30</v>
      </c>
      <c r="M129" s="77">
        <v>0</v>
      </c>
    </row>
    <row r="130" spans="2:13" x14ac:dyDescent="0.25">
      <c r="B130" s="149">
        <v>42614</v>
      </c>
      <c r="C130" s="77">
        <v>75</v>
      </c>
      <c r="D130" s="77">
        <v>50</v>
      </c>
      <c r="E130" s="77">
        <v>50</v>
      </c>
      <c r="F130" s="77">
        <v>62.5</v>
      </c>
      <c r="G130" s="77">
        <v>-50</v>
      </c>
      <c r="H130" s="77">
        <v>50</v>
      </c>
      <c r="I130" s="77">
        <v>37.5</v>
      </c>
      <c r="J130" s="77">
        <v>-25</v>
      </c>
      <c r="K130" s="77">
        <v>-37.5</v>
      </c>
      <c r="L130" s="77">
        <v>50</v>
      </c>
      <c r="M130" s="77">
        <v>12.5</v>
      </c>
    </row>
    <row r="131" spans="2:13" x14ac:dyDescent="0.25">
      <c r="B131" s="149">
        <v>42705</v>
      </c>
      <c r="C131" s="77">
        <v>90</v>
      </c>
      <c r="D131" s="77">
        <v>80</v>
      </c>
      <c r="E131" s="77">
        <v>80</v>
      </c>
      <c r="F131" s="77">
        <v>40</v>
      </c>
      <c r="G131" s="77">
        <v>-60</v>
      </c>
      <c r="H131" s="77">
        <v>60</v>
      </c>
      <c r="I131" s="77">
        <v>30</v>
      </c>
      <c r="J131" s="77">
        <v>-20</v>
      </c>
      <c r="K131" s="77">
        <v>-60</v>
      </c>
      <c r="L131" s="77">
        <v>-10</v>
      </c>
      <c r="M131" s="77">
        <v>0</v>
      </c>
    </row>
    <row r="132" spans="2:13" x14ac:dyDescent="0.25">
      <c r="B132" s="149">
        <v>42795</v>
      </c>
      <c r="C132" s="220">
        <v>60</v>
      </c>
      <c r="D132" s="220">
        <v>50</v>
      </c>
      <c r="E132" s="220">
        <v>50</v>
      </c>
      <c r="F132" s="220">
        <v>10</v>
      </c>
      <c r="G132" s="220">
        <v>-50</v>
      </c>
      <c r="H132" s="220">
        <v>10</v>
      </c>
      <c r="I132" s="220">
        <v>0</v>
      </c>
      <c r="J132" s="220">
        <v>-10</v>
      </c>
      <c r="K132" s="220">
        <v>-70</v>
      </c>
      <c r="L132" s="220">
        <v>40</v>
      </c>
      <c r="M132" s="220">
        <v>0</v>
      </c>
    </row>
    <row r="133" spans="2:13" x14ac:dyDescent="0.25">
      <c r="B133" s="149">
        <v>42887</v>
      </c>
      <c r="C133" s="220">
        <v>50</v>
      </c>
      <c r="D133" s="220">
        <v>50</v>
      </c>
      <c r="E133" s="220">
        <v>40</v>
      </c>
      <c r="F133" s="220">
        <v>-10</v>
      </c>
      <c r="G133" s="220">
        <v>-80</v>
      </c>
      <c r="H133" s="220">
        <v>30</v>
      </c>
      <c r="I133" s="220">
        <v>20</v>
      </c>
      <c r="J133" s="220">
        <v>-10</v>
      </c>
      <c r="K133" s="220">
        <v>-60</v>
      </c>
      <c r="L133" s="220">
        <v>20</v>
      </c>
      <c r="M133" s="220">
        <v>10</v>
      </c>
    </row>
    <row r="134" spans="2:13" x14ac:dyDescent="0.25">
      <c r="B134" s="149">
        <v>42979</v>
      </c>
      <c r="C134" s="220">
        <v>66.666666666666657</v>
      </c>
      <c r="D134" s="220">
        <v>11.111111111111111</v>
      </c>
      <c r="E134" s="220">
        <v>22.222222222222221</v>
      </c>
      <c r="F134" s="220">
        <v>-11.111111111111111</v>
      </c>
      <c r="G134" s="220">
        <v>-33.333333333333329</v>
      </c>
      <c r="H134" s="220">
        <v>-11.111111111111111</v>
      </c>
      <c r="I134" s="220">
        <v>44.444444444444443</v>
      </c>
      <c r="J134" s="220">
        <v>11.111111111111111</v>
      </c>
      <c r="K134" s="220">
        <v>-22.222222222222221</v>
      </c>
      <c r="L134" s="220">
        <v>22.222222222222221</v>
      </c>
      <c r="M134" s="220">
        <v>0</v>
      </c>
    </row>
    <row r="135" spans="2:13" x14ac:dyDescent="0.25">
      <c r="B135" s="149">
        <v>43070</v>
      </c>
      <c r="C135" s="220">
        <v>57.142857142857103</v>
      </c>
      <c r="D135" s="220">
        <v>71.428571428571431</v>
      </c>
      <c r="E135" s="220">
        <v>42.857142857142854</v>
      </c>
      <c r="F135" s="220">
        <v>42.857142857142854</v>
      </c>
      <c r="G135" s="220">
        <v>-28.571428571428569</v>
      </c>
      <c r="H135" s="220">
        <v>57.142857142857139</v>
      </c>
      <c r="I135" s="220">
        <v>14.285714285714285</v>
      </c>
      <c r="J135" s="220">
        <v>42.857142857142854</v>
      </c>
      <c r="K135" s="220">
        <v>-14.285714285714285</v>
      </c>
      <c r="L135" s="220">
        <v>57.142857142857139</v>
      </c>
      <c r="M135" s="220">
        <v>0</v>
      </c>
    </row>
    <row r="136" spans="2:13" x14ac:dyDescent="0.25">
      <c r="B136" s="149">
        <v>43160</v>
      </c>
      <c r="C136" s="220">
        <v>55.555555555555557</v>
      </c>
      <c r="D136" s="220">
        <v>33.333333333333329</v>
      </c>
      <c r="E136" s="220">
        <v>55.555555555555557</v>
      </c>
      <c r="F136" s="220">
        <v>-11.111111111111111</v>
      </c>
      <c r="G136" s="220">
        <v>-55.555555555555557</v>
      </c>
      <c r="H136" s="220">
        <v>11.111111111111111</v>
      </c>
      <c r="I136" s="220">
        <v>44.444444444444443</v>
      </c>
      <c r="J136" s="220">
        <v>33.333333333333329</v>
      </c>
      <c r="K136" s="220">
        <v>-33.333333333333329</v>
      </c>
      <c r="L136" s="220">
        <v>22.222222222222221</v>
      </c>
      <c r="M136" s="220">
        <v>0</v>
      </c>
    </row>
    <row r="137" spans="2:13" x14ac:dyDescent="0.25">
      <c r="B137" s="149">
        <v>43252</v>
      </c>
      <c r="C137" s="61">
        <v>62.5</v>
      </c>
      <c r="D137" s="61">
        <v>25</v>
      </c>
      <c r="E137" s="61">
        <v>37.5</v>
      </c>
      <c r="F137" s="61">
        <v>-12.5</v>
      </c>
      <c r="G137" s="61">
        <v>-25</v>
      </c>
      <c r="H137" s="61">
        <v>-25</v>
      </c>
      <c r="I137" s="61">
        <v>12.5</v>
      </c>
      <c r="J137" s="61">
        <v>-25</v>
      </c>
      <c r="K137" s="61">
        <v>-87.5</v>
      </c>
      <c r="L137" s="61">
        <v>25</v>
      </c>
      <c r="M137" s="61">
        <v>0</v>
      </c>
    </row>
    <row r="138" spans="2:13" x14ac:dyDescent="0.25">
      <c r="B138" s="149">
        <v>43344</v>
      </c>
      <c r="C138" s="220">
        <v>33.333333333333329</v>
      </c>
      <c r="D138" s="220">
        <v>55.555555555555557</v>
      </c>
      <c r="E138" s="220">
        <v>66.666666666666657</v>
      </c>
      <c r="F138" s="220">
        <v>0</v>
      </c>
      <c r="G138" s="220">
        <v>-33.333333333333329</v>
      </c>
      <c r="H138" s="220">
        <v>22.222222222222221</v>
      </c>
      <c r="I138" s="220">
        <v>22.222222222222221</v>
      </c>
      <c r="J138" s="220">
        <v>0</v>
      </c>
      <c r="K138" s="220">
        <v>0</v>
      </c>
      <c r="L138" s="220">
        <v>22.222222222222221</v>
      </c>
      <c r="M138" s="220">
        <v>11.111111111111111</v>
      </c>
    </row>
    <row r="139" spans="2:13" x14ac:dyDescent="0.25">
      <c r="B139" s="149">
        <v>43435</v>
      </c>
      <c r="C139" s="220">
        <v>62.5</v>
      </c>
      <c r="D139" s="220">
        <v>50</v>
      </c>
      <c r="E139" s="220">
        <v>62.5</v>
      </c>
      <c r="F139" s="220">
        <v>12.5</v>
      </c>
      <c r="G139" s="220">
        <v>-50</v>
      </c>
      <c r="H139" s="220">
        <v>12.5</v>
      </c>
      <c r="I139" s="220">
        <v>50</v>
      </c>
      <c r="J139" s="220">
        <v>37.5</v>
      </c>
      <c r="K139" s="220">
        <v>0</v>
      </c>
      <c r="L139" s="220">
        <v>50</v>
      </c>
      <c r="M139" s="220">
        <v>-12.5</v>
      </c>
    </row>
    <row r="140" spans="2:13" x14ac:dyDescent="0.25">
      <c r="B140" s="149">
        <v>43525</v>
      </c>
      <c r="C140" s="220">
        <v>25</v>
      </c>
      <c r="D140" s="220">
        <v>0</v>
      </c>
      <c r="E140" s="220">
        <v>37.5</v>
      </c>
      <c r="F140" s="220">
        <v>25</v>
      </c>
      <c r="G140" s="220">
        <v>-25</v>
      </c>
      <c r="H140" s="220">
        <v>37.5</v>
      </c>
      <c r="I140" s="220">
        <v>37.5</v>
      </c>
      <c r="J140" s="220">
        <v>37.5</v>
      </c>
      <c r="K140" s="220">
        <v>37.5</v>
      </c>
      <c r="L140" s="220">
        <v>-25</v>
      </c>
      <c r="M140" s="220">
        <v>0</v>
      </c>
    </row>
    <row r="141" spans="2:13" x14ac:dyDescent="0.25">
      <c r="B141" s="149"/>
      <c r="C141" s="220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</row>
    <row r="142" spans="2:13" x14ac:dyDescent="0.25">
      <c r="B142" s="216" t="s">
        <v>16</v>
      </c>
    </row>
    <row r="143" spans="2:13" x14ac:dyDescent="0.25">
      <c r="C143" s="353" t="s">
        <v>6</v>
      </c>
      <c r="D143" s="353" t="s">
        <v>7</v>
      </c>
      <c r="E143" s="353" t="s">
        <v>8</v>
      </c>
      <c r="F143" s="353" t="s">
        <v>9</v>
      </c>
      <c r="G143" s="353" t="s">
        <v>10</v>
      </c>
      <c r="H143" s="353" t="s">
        <v>12</v>
      </c>
      <c r="I143" s="353" t="s">
        <v>11</v>
      </c>
      <c r="J143" s="353" t="s">
        <v>13</v>
      </c>
      <c r="K143" s="353" t="s">
        <v>107</v>
      </c>
      <c r="L143" s="353" t="s">
        <v>14</v>
      </c>
      <c r="M143" s="353" t="s">
        <v>15</v>
      </c>
    </row>
    <row r="144" spans="2:13" x14ac:dyDescent="0.25">
      <c r="B144" s="217">
        <v>39539</v>
      </c>
      <c r="C144" s="218">
        <v>50</v>
      </c>
      <c r="D144" s="218">
        <v>25</v>
      </c>
      <c r="E144" s="218">
        <v>50</v>
      </c>
      <c r="F144" s="218">
        <v>50</v>
      </c>
      <c r="G144" s="218">
        <v>-25</v>
      </c>
      <c r="H144" s="218">
        <v>-75</v>
      </c>
      <c r="I144" s="218">
        <v>-50</v>
      </c>
      <c r="J144" s="218">
        <v>-50</v>
      </c>
      <c r="K144" s="218">
        <v>-50</v>
      </c>
      <c r="L144" s="218">
        <v>0</v>
      </c>
      <c r="M144" s="218">
        <v>-25</v>
      </c>
    </row>
    <row r="145" spans="2:13" x14ac:dyDescent="0.25">
      <c r="B145" s="149">
        <v>39630</v>
      </c>
      <c r="C145" s="220">
        <v>40</v>
      </c>
      <c r="D145" s="220">
        <v>60</v>
      </c>
      <c r="E145" s="220">
        <v>80</v>
      </c>
      <c r="F145" s="220">
        <v>20</v>
      </c>
      <c r="G145" s="220">
        <v>-20</v>
      </c>
      <c r="H145" s="220">
        <v>-20</v>
      </c>
      <c r="I145" s="220">
        <v>-20</v>
      </c>
      <c r="J145" s="220">
        <v>-40</v>
      </c>
      <c r="K145" s="220">
        <v>20</v>
      </c>
      <c r="L145" s="220">
        <v>100</v>
      </c>
      <c r="M145" s="220">
        <v>0</v>
      </c>
    </row>
    <row r="146" spans="2:13" x14ac:dyDescent="0.25">
      <c r="B146" s="149">
        <v>39722</v>
      </c>
      <c r="C146" s="220">
        <v>42.857142857142854</v>
      </c>
      <c r="D146" s="220">
        <v>28.571428571428569</v>
      </c>
      <c r="E146" s="220">
        <v>71.428571428571431</v>
      </c>
      <c r="F146" s="220">
        <v>0</v>
      </c>
      <c r="G146" s="220">
        <v>-28.571428571428569</v>
      </c>
      <c r="H146" s="220">
        <v>14.285714285714285</v>
      </c>
      <c r="I146" s="220">
        <v>-14.285714285714285</v>
      </c>
      <c r="J146" s="220">
        <v>71.428571428571431</v>
      </c>
      <c r="K146" s="220">
        <v>14.285714285714285</v>
      </c>
      <c r="L146" s="220">
        <v>57.142857142857139</v>
      </c>
      <c r="M146" s="220">
        <v>-14.285714285714285</v>
      </c>
    </row>
    <row r="147" spans="2:13" x14ac:dyDescent="0.25">
      <c r="B147" s="149">
        <v>39873</v>
      </c>
      <c r="C147" s="220">
        <v>57.142857142857139</v>
      </c>
      <c r="D147" s="220">
        <v>57.142857142857139</v>
      </c>
      <c r="E147" s="220">
        <v>42.857142857142854</v>
      </c>
      <c r="F147" s="220">
        <v>-14.285714285714285</v>
      </c>
      <c r="G147" s="220">
        <v>-42.857142857142854</v>
      </c>
      <c r="H147" s="220">
        <v>14.285714285714285</v>
      </c>
      <c r="I147" s="220">
        <v>0</v>
      </c>
      <c r="J147" s="220">
        <v>14.285714285714285</v>
      </c>
      <c r="K147" s="220">
        <v>-14.285714285714285</v>
      </c>
      <c r="L147" s="220">
        <v>42.857142857142854</v>
      </c>
      <c r="M147" s="220">
        <v>0</v>
      </c>
    </row>
    <row r="148" spans="2:13" x14ac:dyDescent="0.25">
      <c r="B148" s="149">
        <v>39965</v>
      </c>
      <c r="C148" s="220">
        <v>28.571428571428569</v>
      </c>
      <c r="D148" s="220">
        <v>14.285714285714285</v>
      </c>
      <c r="E148" s="220">
        <v>0</v>
      </c>
      <c r="F148" s="220">
        <v>-71.428571428571431</v>
      </c>
      <c r="G148" s="220">
        <v>-57.142857142857139</v>
      </c>
      <c r="H148" s="220">
        <v>0</v>
      </c>
      <c r="I148" s="220">
        <v>-71.428571428571431</v>
      </c>
      <c r="J148" s="220">
        <v>-42.857142857142854</v>
      </c>
      <c r="K148" s="220">
        <v>-28.571428571428569</v>
      </c>
      <c r="L148" s="220">
        <v>28.571428571428569</v>
      </c>
      <c r="M148" s="220">
        <v>0</v>
      </c>
    </row>
    <row r="149" spans="2:13" x14ac:dyDescent="0.25">
      <c r="B149" s="149">
        <v>40057</v>
      </c>
      <c r="C149" s="220">
        <v>33.333333333333329</v>
      </c>
      <c r="D149" s="220">
        <v>33.3333333333333</v>
      </c>
      <c r="E149" s="220">
        <v>33.333333333333329</v>
      </c>
      <c r="F149" s="220">
        <v>-50</v>
      </c>
      <c r="G149" s="220">
        <v>-50</v>
      </c>
      <c r="H149" s="220">
        <v>16.666666666666664</v>
      </c>
      <c r="I149" s="220">
        <v>-83.333333333333343</v>
      </c>
      <c r="J149" s="220">
        <v>-33.333333333333329</v>
      </c>
      <c r="K149" s="220">
        <v>-16.666666666666664</v>
      </c>
      <c r="L149" s="220">
        <v>50</v>
      </c>
      <c r="M149" s="220">
        <v>0</v>
      </c>
    </row>
    <row r="150" spans="2:13" x14ac:dyDescent="0.25">
      <c r="B150" s="149">
        <v>40148</v>
      </c>
      <c r="C150" s="220">
        <v>14.285714285714285</v>
      </c>
      <c r="D150" s="220">
        <v>14.285714285714285</v>
      </c>
      <c r="E150" s="220">
        <v>42.857142857142854</v>
      </c>
      <c r="F150" s="220">
        <v>-14.285714285714285</v>
      </c>
      <c r="G150" s="220">
        <v>-42.857142857142854</v>
      </c>
      <c r="H150" s="220">
        <v>0</v>
      </c>
      <c r="I150" s="220">
        <v>-85.714285714285708</v>
      </c>
      <c r="J150" s="220">
        <v>-42.857142857142854</v>
      </c>
      <c r="K150" s="220">
        <v>-28.571428571428569</v>
      </c>
      <c r="L150" s="220">
        <v>-28.571428571428569</v>
      </c>
      <c r="M150" s="220">
        <v>-14.285714285714285</v>
      </c>
    </row>
    <row r="151" spans="2:13" x14ac:dyDescent="0.25">
      <c r="B151" s="149">
        <v>40238</v>
      </c>
      <c r="C151" s="220">
        <v>0</v>
      </c>
      <c r="D151" s="220">
        <v>42.857142857142854</v>
      </c>
      <c r="E151" s="220">
        <v>42.857142857142854</v>
      </c>
      <c r="F151" s="220">
        <v>0</v>
      </c>
      <c r="G151" s="220">
        <v>-57.142857142857139</v>
      </c>
      <c r="H151" s="220">
        <v>14.285714285714285</v>
      </c>
      <c r="I151" s="220">
        <v>-57.142857142857139</v>
      </c>
      <c r="J151" s="220">
        <v>-14.285714285714285</v>
      </c>
      <c r="K151" s="220">
        <v>-28.571428571428569</v>
      </c>
      <c r="L151" s="220">
        <v>57.142857142857139</v>
      </c>
      <c r="M151" s="220">
        <v>0</v>
      </c>
    </row>
    <row r="152" spans="2:13" x14ac:dyDescent="0.25">
      <c r="B152" s="149">
        <v>40330</v>
      </c>
      <c r="C152" s="220">
        <v>14.285714285714285</v>
      </c>
      <c r="D152" s="220">
        <v>14.285714285714285</v>
      </c>
      <c r="E152" s="220">
        <v>57.142857142857139</v>
      </c>
      <c r="F152" s="220">
        <v>14.285714285714285</v>
      </c>
      <c r="G152" s="220">
        <v>-57.142857142857139</v>
      </c>
      <c r="H152" s="220">
        <v>-28.571428571428569</v>
      </c>
      <c r="I152" s="220">
        <v>-57.142857142857139</v>
      </c>
      <c r="J152" s="220">
        <v>-42.857142857142854</v>
      </c>
      <c r="K152" s="220">
        <v>-14.285714285714285</v>
      </c>
      <c r="L152" s="220">
        <v>57.142857142857139</v>
      </c>
      <c r="M152" s="220">
        <v>0</v>
      </c>
    </row>
    <row r="153" spans="2:13" x14ac:dyDescent="0.25">
      <c r="B153" s="149">
        <v>40422</v>
      </c>
      <c r="C153" s="220">
        <v>57.142857142857139</v>
      </c>
      <c r="D153" s="220">
        <v>42.857142857142854</v>
      </c>
      <c r="E153" s="220">
        <v>42.857142857142854</v>
      </c>
      <c r="F153" s="220">
        <v>0</v>
      </c>
      <c r="G153" s="220">
        <v>-57.142857142857139</v>
      </c>
      <c r="H153" s="220">
        <v>-14.285714285714285</v>
      </c>
      <c r="I153" s="220">
        <v>-57.142857142857139</v>
      </c>
      <c r="J153" s="220">
        <v>-42.857142857142854</v>
      </c>
      <c r="K153" s="220">
        <v>14.285714285714285</v>
      </c>
      <c r="L153" s="220">
        <v>57.142857142857139</v>
      </c>
      <c r="M153" s="220">
        <v>0</v>
      </c>
    </row>
    <row r="154" spans="2:13" x14ac:dyDescent="0.25">
      <c r="B154" s="149">
        <v>40513</v>
      </c>
      <c r="C154" s="220">
        <v>33.333333333333329</v>
      </c>
      <c r="D154" s="220">
        <v>66.666666666666657</v>
      </c>
      <c r="E154" s="220">
        <v>83.333333333333343</v>
      </c>
      <c r="F154" s="220">
        <v>33.333333333333329</v>
      </c>
      <c r="G154" s="220">
        <v>0</v>
      </c>
      <c r="H154" s="220">
        <v>83.333333333333343</v>
      </c>
      <c r="I154" s="220">
        <v>-33.333333333333329</v>
      </c>
      <c r="J154" s="220">
        <v>16.666666666666664</v>
      </c>
      <c r="K154" s="220">
        <v>16.666666666666664</v>
      </c>
      <c r="L154" s="220">
        <v>100</v>
      </c>
      <c r="M154" s="220">
        <v>0</v>
      </c>
    </row>
    <row r="155" spans="2:13" x14ac:dyDescent="0.25">
      <c r="B155" s="149">
        <v>40603</v>
      </c>
      <c r="C155" s="220">
        <v>14.285714285714285</v>
      </c>
      <c r="D155" s="220">
        <v>28.571428571428569</v>
      </c>
      <c r="E155" s="220">
        <v>85.714285714285708</v>
      </c>
      <c r="F155" s="220">
        <v>14.285714285714285</v>
      </c>
      <c r="G155" s="220">
        <v>-28.571428571428569</v>
      </c>
      <c r="H155" s="220">
        <v>14.285714285714285</v>
      </c>
      <c r="I155" s="220">
        <v>-42.857142857142854</v>
      </c>
      <c r="J155" s="220">
        <v>-14.285714285714285</v>
      </c>
      <c r="K155" s="220">
        <v>-42.857142857142854</v>
      </c>
      <c r="L155" s="220">
        <v>42.857142857142854</v>
      </c>
      <c r="M155" s="220">
        <v>0</v>
      </c>
    </row>
    <row r="156" spans="2:13" x14ac:dyDescent="0.25">
      <c r="B156" s="149">
        <v>40695</v>
      </c>
      <c r="C156" s="220">
        <v>16.666666666666664</v>
      </c>
      <c r="D156" s="220">
        <v>33.333333333333329</v>
      </c>
      <c r="E156" s="220">
        <v>50</v>
      </c>
      <c r="F156" s="220">
        <v>-16.666666666666664</v>
      </c>
      <c r="G156" s="220">
        <v>-83.333333333333343</v>
      </c>
      <c r="H156" s="220">
        <v>0</v>
      </c>
      <c r="I156" s="220">
        <v>-33.333333333333329</v>
      </c>
      <c r="J156" s="220">
        <v>16.666666666666664</v>
      </c>
      <c r="K156" s="220">
        <v>-50</v>
      </c>
      <c r="L156" s="220">
        <v>83.333333333333343</v>
      </c>
      <c r="M156" s="220">
        <v>0</v>
      </c>
    </row>
    <row r="157" spans="2:13" x14ac:dyDescent="0.25">
      <c r="B157" s="149">
        <v>40787</v>
      </c>
      <c r="C157" s="220">
        <v>57.142857142857139</v>
      </c>
      <c r="D157" s="220">
        <v>42.857142857142854</v>
      </c>
      <c r="E157" s="220">
        <v>57.142857142857139</v>
      </c>
      <c r="F157" s="220">
        <v>14.285714285714285</v>
      </c>
      <c r="G157" s="220">
        <v>-42.857142857142854</v>
      </c>
      <c r="H157" s="220">
        <v>14.285714285714285</v>
      </c>
      <c r="I157" s="220">
        <v>-71.428571428571431</v>
      </c>
      <c r="J157" s="220">
        <v>28.571428571428569</v>
      </c>
      <c r="K157" s="220">
        <v>14.285714285714285</v>
      </c>
      <c r="L157" s="220">
        <v>57.142857142857139</v>
      </c>
      <c r="M157" s="220">
        <v>0</v>
      </c>
    </row>
    <row r="158" spans="2:13" x14ac:dyDescent="0.25">
      <c r="B158" s="149">
        <v>40878</v>
      </c>
      <c r="C158" s="220">
        <v>57.142857142857139</v>
      </c>
      <c r="D158" s="220">
        <v>57.142857142857139</v>
      </c>
      <c r="E158" s="220">
        <v>85.714285714285708</v>
      </c>
      <c r="F158" s="220">
        <v>28.571428571428569</v>
      </c>
      <c r="G158" s="220">
        <v>-57.142857142857139</v>
      </c>
      <c r="H158" s="220">
        <v>14.285714285714285</v>
      </c>
      <c r="I158" s="220">
        <v>-71.428571428571431</v>
      </c>
      <c r="J158" s="220">
        <v>-14.285714285714285</v>
      </c>
      <c r="K158" s="220">
        <v>-14.285714285714285</v>
      </c>
      <c r="L158" s="220">
        <v>71.428571428571431</v>
      </c>
      <c r="M158" s="220">
        <v>0</v>
      </c>
    </row>
    <row r="159" spans="2:13" x14ac:dyDescent="0.25">
      <c r="B159" s="149">
        <v>40969</v>
      </c>
      <c r="C159" s="220">
        <v>42.857142857142854</v>
      </c>
      <c r="D159" s="220">
        <v>42.857142857142854</v>
      </c>
      <c r="E159" s="220">
        <v>57.142857142857139</v>
      </c>
      <c r="F159" s="220">
        <v>14.285714285714285</v>
      </c>
      <c r="G159" s="220">
        <v>-71.428571428571431</v>
      </c>
      <c r="H159" s="220">
        <v>-28.999999999999996</v>
      </c>
      <c r="I159" s="220">
        <v>-86</v>
      </c>
      <c r="J159" s="220">
        <v>28.571428571428569</v>
      </c>
      <c r="K159" s="220">
        <v>28.571428571428569</v>
      </c>
      <c r="L159" s="220">
        <v>85.714285714285708</v>
      </c>
      <c r="M159" s="220">
        <v>0</v>
      </c>
    </row>
    <row r="160" spans="2:13" x14ac:dyDescent="0.25">
      <c r="B160" s="149">
        <v>41061</v>
      </c>
      <c r="C160" s="220">
        <v>0</v>
      </c>
      <c r="D160" s="220">
        <v>14.285714285714285</v>
      </c>
      <c r="E160" s="220">
        <v>42.857142857142854</v>
      </c>
      <c r="F160" s="220">
        <v>0</v>
      </c>
      <c r="G160" s="220">
        <v>-42.857142857142854</v>
      </c>
      <c r="H160" s="220">
        <v>14.285714285714285</v>
      </c>
      <c r="I160" s="220">
        <v>-42.857142857142854</v>
      </c>
      <c r="J160" s="220">
        <v>0</v>
      </c>
      <c r="K160" s="220">
        <v>-28.571428571428569</v>
      </c>
      <c r="L160" s="220">
        <v>14.285714285714285</v>
      </c>
      <c r="M160" s="220">
        <v>-14.285714285714285</v>
      </c>
    </row>
    <row r="161" spans="2:16" x14ac:dyDescent="0.25">
      <c r="B161" s="149">
        <v>41153</v>
      </c>
      <c r="C161" s="220">
        <v>16.666666666666664</v>
      </c>
      <c r="D161" s="220">
        <v>0</v>
      </c>
      <c r="E161" s="220">
        <v>16.666666666666664</v>
      </c>
      <c r="F161" s="220">
        <v>-33.333333333333329</v>
      </c>
      <c r="G161" s="220">
        <v>-50</v>
      </c>
      <c r="H161" s="220">
        <v>-17</v>
      </c>
      <c r="I161" s="220">
        <v>-50</v>
      </c>
      <c r="J161" s="220">
        <v>-33.333333333333329</v>
      </c>
      <c r="K161" s="220">
        <v>-33.333333333333329</v>
      </c>
      <c r="L161" s="220">
        <v>16.666666666666664</v>
      </c>
      <c r="M161" s="220">
        <v>0</v>
      </c>
    </row>
    <row r="162" spans="2:16" x14ac:dyDescent="0.25">
      <c r="B162" s="149">
        <v>41244</v>
      </c>
      <c r="C162" s="220">
        <v>57.142857142857139</v>
      </c>
      <c r="D162" s="220">
        <v>57.142857142857139</v>
      </c>
      <c r="E162" s="220">
        <v>85.714285714285708</v>
      </c>
      <c r="F162" s="220">
        <v>14.285714285714285</v>
      </c>
      <c r="G162" s="220">
        <v>-71.428571428571431</v>
      </c>
      <c r="H162" s="220">
        <v>0</v>
      </c>
      <c r="I162" s="220">
        <v>-57.142857142857139</v>
      </c>
      <c r="J162" s="220">
        <v>0</v>
      </c>
      <c r="K162" s="220">
        <v>0</v>
      </c>
      <c r="L162" s="220">
        <v>28.571428571428569</v>
      </c>
      <c r="M162" s="220">
        <v>0</v>
      </c>
    </row>
    <row r="163" spans="2:16" x14ac:dyDescent="0.25">
      <c r="B163" s="149">
        <v>41334</v>
      </c>
      <c r="C163" s="220">
        <v>14.285714285714285</v>
      </c>
      <c r="D163" s="220">
        <v>42.857142857142854</v>
      </c>
      <c r="E163" s="220">
        <v>85.714285714285708</v>
      </c>
      <c r="F163" s="220">
        <v>14.285714285714285</v>
      </c>
      <c r="G163" s="220">
        <v>-71.428571428571431</v>
      </c>
      <c r="H163" s="220">
        <v>28.571428571428569</v>
      </c>
      <c r="I163" s="220">
        <v>-71.428571428571431</v>
      </c>
      <c r="J163" s="220">
        <v>0</v>
      </c>
      <c r="K163" s="220">
        <v>0</v>
      </c>
      <c r="L163" s="220">
        <v>71.428571428571431</v>
      </c>
      <c r="M163" s="220">
        <v>0</v>
      </c>
    </row>
    <row r="164" spans="2:16" x14ac:dyDescent="0.25">
      <c r="B164" s="149">
        <v>41426</v>
      </c>
      <c r="C164" s="220">
        <v>-14.285714285714285</v>
      </c>
      <c r="D164" s="220">
        <v>42.857142857142854</v>
      </c>
      <c r="E164" s="220">
        <v>57.142857142857139</v>
      </c>
      <c r="F164" s="220">
        <v>57.142857142857139</v>
      </c>
      <c r="G164" s="220">
        <v>-85.714285714285708</v>
      </c>
      <c r="H164" s="220">
        <v>0</v>
      </c>
      <c r="I164" s="220">
        <v>-50</v>
      </c>
      <c r="J164" s="220">
        <v>-28.571428571428569</v>
      </c>
      <c r="K164" s="220">
        <v>14.285714285714285</v>
      </c>
      <c r="L164" s="220">
        <v>57.142857142857139</v>
      </c>
      <c r="M164" s="220">
        <v>-100</v>
      </c>
    </row>
    <row r="165" spans="2:16" x14ac:dyDescent="0.25">
      <c r="B165" s="149">
        <v>41518</v>
      </c>
      <c r="C165" s="220">
        <v>14.285714285714285</v>
      </c>
      <c r="D165" s="220">
        <v>42.857142857142854</v>
      </c>
      <c r="E165" s="220">
        <v>57.142857142857139</v>
      </c>
      <c r="F165" s="220">
        <v>14.285714285714285</v>
      </c>
      <c r="G165" s="220">
        <v>-57.142857142857096</v>
      </c>
      <c r="H165" s="220">
        <v>0</v>
      </c>
      <c r="I165" s="220">
        <v>-71.428571428571431</v>
      </c>
      <c r="J165" s="220">
        <v>0</v>
      </c>
      <c r="K165" s="220">
        <v>0</v>
      </c>
      <c r="L165" s="220">
        <v>57.142857142857139</v>
      </c>
      <c r="M165" s="220">
        <v>100</v>
      </c>
      <c r="P165" s="2">
        <v>100</v>
      </c>
    </row>
    <row r="166" spans="2:16" x14ac:dyDescent="0.25">
      <c r="B166" s="149">
        <v>41609</v>
      </c>
      <c r="C166" s="220">
        <v>14.285714285714285</v>
      </c>
      <c r="D166" s="220">
        <v>71.428571428571431</v>
      </c>
      <c r="E166" s="220">
        <v>71.428571428571431</v>
      </c>
      <c r="F166" s="220">
        <v>0</v>
      </c>
      <c r="G166" s="220">
        <v>-100</v>
      </c>
      <c r="H166" s="220">
        <v>28.571428571428569</v>
      </c>
      <c r="I166" s="220">
        <v>-28.571428571428569</v>
      </c>
      <c r="J166" s="220">
        <v>-14.285714285714285</v>
      </c>
      <c r="K166" s="220">
        <v>-14.285714285714285</v>
      </c>
      <c r="L166" s="220">
        <v>42.857142857142854</v>
      </c>
      <c r="M166" s="220">
        <v>0</v>
      </c>
    </row>
    <row r="167" spans="2:16" x14ac:dyDescent="0.25">
      <c r="B167" s="149">
        <v>41699</v>
      </c>
      <c r="C167" s="220">
        <v>0</v>
      </c>
      <c r="D167" s="220">
        <v>50</v>
      </c>
      <c r="E167" s="220">
        <v>50</v>
      </c>
      <c r="F167" s="220">
        <v>16.666666666666664</v>
      </c>
      <c r="G167" s="220">
        <v>-33.333333333333329</v>
      </c>
      <c r="H167" s="220">
        <v>16.666666666666664</v>
      </c>
      <c r="I167" s="220">
        <v>-16.666666666666664</v>
      </c>
      <c r="J167" s="220">
        <v>0</v>
      </c>
      <c r="K167" s="220">
        <v>16.666666666666664</v>
      </c>
      <c r="L167" s="220">
        <v>50</v>
      </c>
      <c r="M167" s="220">
        <v>0</v>
      </c>
    </row>
    <row r="168" spans="2:16" x14ac:dyDescent="0.25">
      <c r="B168" s="149">
        <v>41791</v>
      </c>
      <c r="C168" s="220">
        <v>40</v>
      </c>
      <c r="D168" s="220">
        <v>60</v>
      </c>
      <c r="E168" s="220">
        <v>80</v>
      </c>
      <c r="F168" s="220">
        <v>40</v>
      </c>
      <c r="G168" s="220">
        <v>-60</v>
      </c>
      <c r="H168" s="220">
        <v>0</v>
      </c>
      <c r="I168" s="220">
        <v>0</v>
      </c>
      <c r="J168" s="220">
        <v>20</v>
      </c>
      <c r="K168" s="220">
        <v>0</v>
      </c>
      <c r="L168" s="220">
        <v>40</v>
      </c>
      <c r="M168" s="220">
        <v>0</v>
      </c>
    </row>
    <row r="169" spans="2:16" x14ac:dyDescent="0.25">
      <c r="B169" s="149">
        <v>41883</v>
      </c>
      <c r="C169" s="220">
        <v>0</v>
      </c>
      <c r="D169" s="220">
        <v>50</v>
      </c>
      <c r="E169" s="220">
        <v>50</v>
      </c>
      <c r="F169" s="220">
        <v>25</v>
      </c>
      <c r="G169" s="220">
        <v>-100</v>
      </c>
      <c r="H169" s="220">
        <v>0</v>
      </c>
      <c r="I169" s="220">
        <v>-25</v>
      </c>
      <c r="J169" s="220">
        <v>-25</v>
      </c>
      <c r="K169" s="220">
        <v>0</v>
      </c>
      <c r="L169" s="220">
        <v>25</v>
      </c>
      <c r="M169" s="220">
        <v>0</v>
      </c>
    </row>
    <row r="170" spans="2:16" x14ac:dyDescent="0.25">
      <c r="B170" s="149">
        <v>41974</v>
      </c>
      <c r="C170" s="220">
        <v>25</v>
      </c>
      <c r="D170" s="220">
        <v>100</v>
      </c>
      <c r="E170" s="220">
        <v>100</v>
      </c>
      <c r="F170" s="220">
        <v>0</v>
      </c>
      <c r="G170" s="220">
        <v>-50</v>
      </c>
      <c r="H170" s="220">
        <v>0</v>
      </c>
      <c r="I170" s="220">
        <v>0</v>
      </c>
      <c r="J170" s="220">
        <v>-75</v>
      </c>
      <c r="K170" s="220">
        <v>0</v>
      </c>
      <c r="L170" s="220">
        <v>75</v>
      </c>
      <c r="M170" s="220">
        <v>0</v>
      </c>
    </row>
    <row r="171" spans="2:16" x14ac:dyDescent="0.25">
      <c r="B171" s="149">
        <v>42064</v>
      </c>
      <c r="C171" s="77">
        <v>75</v>
      </c>
      <c r="D171" s="77">
        <v>100</v>
      </c>
      <c r="E171" s="77">
        <v>75</v>
      </c>
      <c r="F171" s="77">
        <v>25</v>
      </c>
      <c r="G171" s="77">
        <v>-50</v>
      </c>
      <c r="H171" s="77">
        <v>25</v>
      </c>
      <c r="I171" s="77">
        <v>25</v>
      </c>
      <c r="J171" s="77">
        <v>-25</v>
      </c>
      <c r="K171" s="77">
        <v>0</v>
      </c>
      <c r="L171" s="77">
        <v>100</v>
      </c>
      <c r="M171" s="77">
        <v>0</v>
      </c>
    </row>
    <row r="172" spans="2:16" x14ac:dyDescent="0.25">
      <c r="B172" s="149">
        <v>42156</v>
      </c>
      <c r="C172" s="77">
        <v>40</v>
      </c>
      <c r="D172" s="77">
        <v>60</v>
      </c>
      <c r="E172" s="77">
        <v>40</v>
      </c>
      <c r="F172" s="77">
        <v>-20</v>
      </c>
      <c r="G172" s="77">
        <v>-40</v>
      </c>
      <c r="H172" s="77">
        <v>0</v>
      </c>
      <c r="I172" s="77">
        <v>0</v>
      </c>
      <c r="J172" s="77">
        <v>-80</v>
      </c>
      <c r="K172" s="77">
        <v>-60</v>
      </c>
      <c r="L172" s="77">
        <v>40</v>
      </c>
      <c r="M172" s="77">
        <v>0</v>
      </c>
    </row>
    <row r="173" spans="2:16" x14ac:dyDescent="0.25">
      <c r="B173" s="149">
        <v>42248</v>
      </c>
      <c r="C173" s="77">
        <v>-20</v>
      </c>
      <c r="D173" s="77">
        <v>40</v>
      </c>
      <c r="E173" s="77">
        <v>40</v>
      </c>
      <c r="F173" s="77">
        <v>-40</v>
      </c>
      <c r="G173" s="77">
        <v>-60</v>
      </c>
      <c r="H173" s="77">
        <v>0</v>
      </c>
      <c r="I173" s="77">
        <v>-20</v>
      </c>
      <c r="J173" s="77">
        <v>-80</v>
      </c>
      <c r="K173" s="77">
        <v>-60</v>
      </c>
      <c r="L173" s="77">
        <v>40</v>
      </c>
      <c r="M173" s="77">
        <v>0</v>
      </c>
    </row>
    <row r="174" spans="2:16" x14ac:dyDescent="0.25">
      <c r="B174" s="149">
        <v>42339</v>
      </c>
      <c r="C174" s="77">
        <v>40</v>
      </c>
      <c r="D174" s="77">
        <v>60</v>
      </c>
      <c r="E174" s="77">
        <v>80</v>
      </c>
      <c r="F174" s="77">
        <v>0</v>
      </c>
      <c r="G174" s="77">
        <v>-20</v>
      </c>
      <c r="H174" s="77">
        <v>20</v>
      </c>
      <c r="I174" s="77">
        <v>-20</v>
      </c>
      <c r="J174" s="77">
        <v>-80</v>
      </c>
      <c r="K174" s="77">
        <v>-20</v>
      </c>
      <c r="L174" s="77">
        <v>40</v>
      </c>
      <c r="M174" s="77">
        <v>0</v>
      </c>
    </row>
    <row r="175" spans="2:16" x14ac:dyDescent="0.25">
      <c r="B175" s="149">
        <v>42430</v>
      </c>
      <c r="C175" s="77">
        <v>60</v>
      </c>
      <c r="D175" s="77">
        <v>80</v>
      </c>
      <c r="E175" s="77">
        <v>60</v>
      </c>
      <c r="F175" s="77">
        <v>20</v>
      </c>
      <c r="G175" s="77">
        <v>-60</v>
      </c>
      <c r="H175" s="77">
        <v>60</v>
      </c>
      <c r="I175" s="77">
        <v>20</v>
      </c>
      <c r="J175" s="77">
        <v>-80</v>
      </c>
      <c r="K175" s="77">
        <v>-20</v>
      </c>
      <c r="L175" s="77">
        <v>40</v>
      </c>
      <c r="M175" s="77">
        <v>0</v>
      </c>
    </row>
    <row r="176" spans="2:16" x14ac:dyDescent="0.25">
      <c r="B176" s="149">
        <v>42522</v>
      </c>
      <c r="C176" s="77">
        <v>0</v>
      </c>
      <c r="D176" s="77">
        <v>-40</v>
      </c>
      <c r="E176" s="77">
        <v>-40</v>
      </c>
      <c r="F176" s="77">
        <v>40</v>
      </c>
      <c r="G176" s="77">
        <v>20</v>
      </c>
      <c r="H176" s="77">
        <v>20</v>
      </c>
      <c r="I176" s="77">
        <v>60</v>
      </c>
      <c r="J176" s="77">
        <v>-20</v>
      </c>
      <c r="K176" s="77">
        <v>0</v>
      </c>
      <c r="L176" s="77">
        <v>0</v>
      </c>
      <c r="M176" s="77">
        <v>0</v>
      </c>
    </row>
    <row r="177" spans="2:13" x14ac:dyDescent="0.25">
      <c r="B177" s="149">
        <v>42614</v>
      </c>
      <c r="C177" s="77">
        <v>25</v>
      </c>
      <c r="D177" s="77">
        <v>25</v>
      </c>
      <c r="E177" s="77">
        <v>0</v>
      </c>
      <c r="F177" s="77">
        <v>25</v>
      </c>
      <c r="G177" s="77">
        <v>-75</v>
      </c>
      <c r="H177" s="77">
        <v>0</v>
      </c>
      <c r="I177" s="77">
        <v>0</v>
      </c>
      <c r="J177" s="77">
        <v>-100</v>
      </c>
      <c r="K177" s="77">
        <v>-100</v>
      </c>
      <c r="L177" s="77">
        <v>50</v>
      </c>
      <c r="M177" s="77">
        <v>0</v>
      </c>
    </row>
    <row r="178" spans="2:13" x14ac:dyDescent="0.25">
      <c r="B178" s="149">
        <v>42705</v>
      </c>
      <c r="C178" s="77">
        <v>40</v>
      </c>
      <c r="D178" s="77">
        <v>60</v>
      </c>
      <c r="E178" s="77">
        <v>60</v>
      </c>
      <c r="F178" s="77">
        <v>-40</v>
      </c>
      <c r="G178" s="77">
        <v>-60</v>
      </c>
      <c r="H178" s="77">
        <v>60</v>
      </c>
      <c r="I178" s="77">
        <v>-20</v>
      </c>
      <c r="J178" s="77">
        <v>-60</v>
      </c>
      <c r="K178" s="77">
        <v>-100</v>
      </c>
      <c r="L178" s="77">
        <v>40</v>
      </c>
      <c r="M178" s="77">
        <v>0</v>
      </c>
    </row>
    <row r="179" spans="2:13" x14ac:dyDescent="0.25">
      <c r="B179" s="149">
        <v>42795</v>
      </c>
      <c r="C179" s="2">
        <v>75</v>
      </c>
      <c r="D179" s="2">
        <v>50</v>
      </c>
      <c r="E179" s="2">
        <v>50</v>
      </c>
      <c r="F179" s="2">
        <v>-25</v>
      </c>
      <c r="G179" s="2">
        <v>-75</v>
      </c>
      <c r="H179" s="2">
        <v>75</v>
      </c>
      <c r="I179" s="2">
        <v>0</v>
      </c>
      <c r="J179" s="2">
        <v>-25</v>
      </c>
      <c r="K179" s="2">
        <v>-100</v>
      </c>
      <c r="L179" s="2">
        <v>100</v>
      </c>
      <c r="M179" s="2">
        <v>0</v>
      </c>
    </row>
    <row r="180" spans="2:13" x14ac:dyDescent="0.25">
      <c r="B180" s="149">
        <v>42887</v>
      </c>
      <c r="C180" s="2">
        <v>50</v>
      </c>
      <c r="D180" s="2">
        <v>75</v>
      </c>
      <c r="E180" s="2">
        <v>50</v>
      </c>
      <c r="F180" s="2">
        <v>-25</v>
      </c>
      <c r="G180" s="2">
        <v>-75</v>
      </c>
      <c r="H180" s="2">
        <v>0</v>
      </c>
      <c r="I180" s="2">
        <v>-50</v>
      </c>
      <c r="J180" s="2">
        <v>-50</v>
      </c>
      <c r="K180" s="2">
        <v>-100</v>
      </c>
      <c r="L180" s="2">
        <v>75</v>
      </c>
      <c r="M180" s="2">
        <v>0</v>
      </c>
    </row>
    <row r="181" spans="2:13" x14ac:dyDescent="0.25">
      <c r="B181" s="149">
        <v>42979</v>
      </c>
      <c r="C181" s="2">
        <v>-33.333333333333329</v>
      </c>
      <c r="D181" s="2">
        <v>-33.333333333333329</v>
      </c>
      <c r="E181" s="2">
        <v>-66.666666666666657</v>
      </c>
      <c r="F181" s="2">
        <v>-33.333333333333329</v>
      </c>
      <c r="G181" s="2">
        <v>-100</v>
      </c>
      <c r="H181" s="2">
        <v>-33.333333333333329</v>
      </c>
      <c r="I181" s="2">
        <v>-33.333333333333329</v>
      </c>
      <c r="J181" s="2">
        <v>-100</v>
      </c>
      <c r="K181" s="2">
        <v>-100</v>
      </c>
      <c r="L181" s="2">
        <v>0</v>
      </c>
      <c r="M181" s="2">
        <v>0</v>
      </c>
    </row>
    <row r="182" spans="2:13" x14ac:dyDescent="0.25">
      <c r="B182" s="149">
        <v>43070</v>
      </c>
      <c r="C182" s="77">
        <v>0</v>
      </c>
      <c r="D182" s="77">
        <v>25</v>
      </c>
      <c r="E182" s="77">
        <v>50</v>
      </c>
      <c r="F182" s="77">
        <v>-25</v>
      </c>
      <c r="G182" s="77">
        <v>-50</v>
      </c>
      <c r="H182" s="77">
        <v>50</v>
      </c>
      <c r="I182" s="77">
        <v>-25</v>
      </c>
      <c r="J182" s="77">
        <v>-50</v>
      </c>
      <c r="K182" s="77">
        <v>-100</v>
      </c>
      <c r="L182" s="77">
        <v>50</v>
      </c>
      <c r="M182" s="77">
        <v>0</v>
      </c>
    </row>
    <row r="183" spans="2:13" x14ac:dyDescent="0.25">
      <c r="B183" s="149">
        <v>43160</v>
      </c>
      <c r="C183" s="77">
        <v>50</v>
      </c>
      <c r="D183" s="77">
        <v>50</v>
      </c>
      <c r="E183" s="77">
        <v>50</v>
      </c>
      <c r="F183" s="77">
        <v>-25</v>
      </c>
      <c r="G183" s="77">
        <v>-75</v>
      </c>
      <c r="H183" s="77">
        <v>50</v>
      </c>
      <c r="I183" s="77">
        <v>-25</v>
      </c>
      <c r="J183" s="77">
        <v>-75</v>
      </c>
      <c r="K183" s="77">
        <v>-100</v>
      </c>
      <c r="L183" s="77">
        <v>100</v>
      </c>
      <c r="M183" s="77">
        <v>0</v>
      </c>
    </row>
    <row r="184" spans="2:13" x14ac:dyDescent="0.25">
      <c r="B184" s="149">
        <v>43252</v>
      </c>
      <c r="C184" s="61">
        <v>0</v>
      </c>
      <c r="D184" s="61">
        <v>0</v>
      </c>
      <c r="E184" s="61">
        <v>25</v>
      </c>
      <c r="F184" s="61">
        <v>-50</v>
      </c>
      <c r="G184" s="61">
        <v>-50</v>
      </c>
      <c r="H184" s="61">
        <v>50</v>
      </c>
      <c r="I184" s="61">
        <v>-25</v>
      </c>
      <c r="J184" s="61">
        <v>0</v>
      </c>
      <c r="K184" s="61">
        <v>-100</v>
      </c>
      <c r="L184" s="61">
        <v>25</v>
      </c>
      <c r="M184" s="61">
        <v>0</v>
      </c>
    </row>
    <row r="185" spans="2:13" x14ac:dyDescent="0.25">
      <c r="B185" s="149">
        <v>43344</v>
      </c>
      <c r="C185" s="2">
        <v>25</v>
      </c>
      <c r="D185" s="2">
        <v>25</v>
      </c>
      <c r="E185" s="2">
        <v>50</v>
      </c>
      <c r="F185" s="2">
        <v>-25</v>
      </c>
      <c r="G185" s="2">
        <v>-25</v>
      </c>
      <c r="H185" s="2">
        <v>0</v>
      </c>
      <c r="I185" s="2">
        <v>-25</v>
      </c>
      <c r="J185" s="2">
        <v>0</v>
      </c>
      <c r="K185" s="2">
        <v>-50</v>
      </c>
      <c r="L185" s="2">
        <v>75</v>
      </c>
      <c r="M185" s="2">
        <v>0</v>
      </c>
    </row>
    <row r="186" spans="2:13" x14ac:dyDescent="0.25">
      <c r="B186" s="149">
        <v>43435</v>
      </c>
      <c r="C186" s="2">
        <v>50</v>
      </c>
      <c r="D186" s="2">
        <v>-25</v>
      </c>
      <c r="E186" s="2">
        <v>25</v>
      </c>
      <c r="F186" s="2">
        <v>-75</v>
      </c>
      <c r="G186" s="2">
        <v>-25</v>
      </c>
      <c r="H186" s="2">
        <v>25</v>
      </c>
      <c r="I186" s="2">
        <v>0</v>
      </c>
      <c r="J186" s="2">
        <v>0</v>
      </c>
      <c r="K186" s="2">
        <v>-50</v>
      </c>
      <c r="L186" s="2">
        <v>50</v>
      </c>
      <c r="M186" s="2">
        <v>0</v>
      </c>
    </row>
    <row r="187" spans="2:13" x14ac:dyDescent="0.25">
      <c r="B187" s="149">
        <v>43525</v>
      </c>
      <c r="C187" s="2">
        <v>40</v>
      </c>
      <c r="D187" s="2">
        <v>60</v>
      </c>
      <c r="E187" s="2">
        <v>60</v>
      </c>
      <c r="F187" s="2">
        <v>-60</v>
      </c>
      <c r="G187" s="2">
        <v>-20</v>
      </c>
      <c r="H187" s="2">
        <v>20</v>
      </c>
      <c r="I187" s="2">
        <v>-20</v>
      </c>
      <c r="J187" s="2">
        <v>-60</v>
      </c>
      <c r="K187" s="2">
        <v>-60</v>
      </c>
      <c r="L187" s="2">
        <v>60</v>
      </c>
      <c r="M187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9"/>
  <sheetViews>
    <sheetView view="pageBreakPreview" zoomScale="85" zoomScaleNormal="85" zoomScaleSheetLayoutView="85" workbookViewId="0">
      <selection activeCell="I6" sqref="I6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2" spans="2:19" x14ac:dyDescent="0.25">
      <c r="B2" s="351" t="s">
        <v>193</v>
      </c>
    </row>
    <row r="5" spans="2:19" x14ac:dyDescent="0.25">
      <c r="H5" s="368" t="s">
        <v>0</v>
      </c>
      <c r="I5" s="368"/>
      <c r="J5" s="368"/>
      <c r="K5" s="368"/>
      <c r="L5" s="368" t="s">
        <v>1</v>
      </c>
      <c r="M5" s="368"/>
      <c r="N5" s="368"/>
      <c r="O5" s="368"/>
      <c r="P5" s="368" t="s">
        <v>16</v>
      </c>
      <c r="Q5" s="368"/>
      <c r="R5" s="368"/>
      <c r="S5" s="368"/>
    </row>
    <row r="6" spans="2:19" x14ac:dyDescent="0.25">
      <c r="B6" s="38"/>
      <c r="C6" s="6" t="s">
        <v>84</v>
      </c>
      <c r="D6" s="6"/>
      <c r="E6" s="6"/>
      <c r="F6" s="6"/>
      <c r="G6" s="6"/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8"/>
      <c r="C7" s="39">
        <v>41791</v>
      </c>
      <c r="D7" s="37"/>
      <c r="E7" s="37"/>
      <c r="F7" s="37"/>
      <c r="G7" s="37"/>
      <c r="H7" s="15">
        <v>40</v>
      </c>
      <c r="I7" s="15">
        <v>20.941710603538063</v>
      </c>
      <c r="J7" s="15">
        <v>20</v>
      </c>
      <c r="K7" s="15">
        <v>-20</v>
      </c>
      <c r="L7" s="15">
        <v>18.181818181818183</v>
      </c>
      <c r="M7" s="15">
        <v>21.89823075742672</v>
      </c>
      <c r="N7" s="15">
        <v>18.181818181818183</v>
      </c>
      <c r="O7" s="15">
        <v>0</v>
      </c>
      <c r="P7" s="15">
        <v>40</v>
      </c>
      <c r="Q7" s="15">
        <v>23.734568839897211</v>
      </c>
      <c r="R7" s="15">
        <v>20</v>
      </c>
      <c r="S7" s="15">
        <v>-20</v>
      </c>
    </row>
    <row r="8" spans="2:19" x14ac:dyDescent="0.25">
      <c r="B8" s="38"/>
      <c r="C8" s="39">
        <v>41883</v>
      </c>
      <c r="D8" s="37"/>
      <c r="E8" s="37"/>
      <c r="F8" s="37"/>
      <c r="G8" s="37"/>
      <c r="H8" s="15">
        <v>25</v>
      </c>
      <c r="I8" s="15">
        <v>-18.477218102133318</v>
      </c>
      <c r="J8" s="15">
        <v>25</v>
      </c>
      <c r="K8" s="15">
        <v>0</v>
      </c>
      <c r="L8" s="15">
        <v>28.571428571428569</v>
      </c>
      <c r="M8" s="15">
        <v>6.7031498002477639</v>
      </c>
      <c r="N8" s="15">
        <v>7.1428571428571423</v>
      </c>
      <c r="O8" s="15">
        <v>-7.1428571428571423</v>
      </c>
      <c r="P8" s="15">
        <v>25</v>
      </c>
      <c r="Q8" s="15">
        <v>-2.1004895504743875</v>
      </c>
      <c r="R8" s="15">
        <v>25</v>
      </c>
      <c r="S8" s="15">
        <v>0</v>
      </c>
    </row>
    <row r="9" spans="2:19" x14ac:dyDescent="0.25">
      <c r="B9" s="38"/>
      <c r="C9" s="39">
        <v>41974</v>
      </c>
      <c r="D9" s="37"/>
      <c r="E9" s="37"/>
      <c r="F9" s="37"/>
      <c r="G9" s="37"/>
      <c r="H9" s="15">
        <v>25</v>
      </c>
      <c r="I9" s="15">
        <v>-64.513918222040616</v>
      </c>
      <c r="J9" s="15">
        <v>25</v>
      </c>
      <c r="K9" s="15">
        <v>-25</v>
      </c>
      <c r="L9" s="15">
        <v>44.444444444444443</v>
      </c>
      <c r="M9" s="15">
        <v>10.68679557623059</v>
      </c>
      <c r="N9" s="15">
        <v>33.333333333333329</v>
      </c>
      <c r="O9" s="15">
        <v>-11.111111111111111</v>
      </c>
      <c r="P9" s="15">
        <v>25</v>
      </c>
      <c r="Q9" s="15">
        <v>-39.954484928776878</v>
      </c>
      <c r="R9" s="15">
        <v>25</v>
      </c>
      <c r="S9" s="15">
        <v>-25</v>
      </c>
    </row>
    <row r="10" spans="2:19" x14ac:dyDescent="0.25">
      <c r="B10" s="38"/>
      <c r="C10" s="39">
        <v>42064</v>
      </c>
      <c r="D10" s="37"/>
      <c r="E10" s="37"/>
      <c r="F10" s="37"/>
      <c r="G10" s="37"/>
      <c r="H10" s="15">
        <v>25</v>
      </c>
      <c r="I10" s="15">
        <v>-43.723860329380379</v>
      </c>
      <c r="J10" s="15">
        <v>75</v>
      </c>
      <c r="K10" s="15">
        <v>50</v>
      </c>
      <c r="L10" s="15">
        <v>25</v>
      </c>
      <c r="M10" s="15">
        <v>0</v>
      </c>
      <c r="N10" s="15">
        <v>12.5</v>
      </c>
      <c r="O10" s="15">
        <v>12.5</v>
      </c>
      <c r="P10" s="15">
        <v>25</v>
      </c>
      <c r="Q10" s="15">
        <v>-25.713690251797395</v>
      </c>
      <c r="R10" s="15">
        <v>75</v>
      </c>
      <c r="S10" s="15">
        <v>50</v>
      </c>
    </row>
    <row r="11" spans="2:19" x14ac:dyDescent="0.25">
      <c r="B11" s="6"/>
      <c r="C11" s="39">
        <v>42156</v>
      </c>
      <c r="D11" s="37"/>
      <c r="E11" s="37"/>
      <c r="F11" s="37"/>
      <c r="G11" s="37"/>
      <c r="H11" s="15">
        <v>20</v>
      </c>
      <c r="I11" s="15">
        <v>-14.618645283065144</v>
      </c>
      <c r="J11" s="15">
        <v>40</v>
      </c>
      <c r="K11" s="15">
        <v>40</v>
      </c>
      <c r="L11" s="15">
        <v>-14.285714285714285</v>
      </c>
      <c r="M11" s="15">
        <v>-2.9953176472343301</v>
      </c>
      <c r="N11" s="15">
        <v>7.1428571428571423</v>
      </c>
      <c r="O11" s="15">
        <v>0</v>
      </c>
      <c r="P11" s="15">
        <v>20</v>
      </c>
      <c r="Q11" s="15">
        <v>2.5334697957878072E-2</v>
      </c>
      <c r="R11" s="15">
        <v>40</v>
      </c>
      <c r="S11" s="15">
        <v>40</v>
      </c>
    </row>
    <row r="12" spans="2:19" x14ac:dyDescent="0.25">
      <c r="B12" s="6"/>
      <c r="C12" s="39">
        <v>42248</v>
      </c>
      <c r="D12" s="37"/>
      <c r="E12" s="37"/>
      <c r="F12" s="37"/>
      <c r="G12" s="37"/>
      <c r="H12" s="15">
        <v>0</v>
      </c>
      <c r="I12" s="15">
        <v>-52.640196991780684</v>
      </c>
      <c r="J12" s="15">
        <v>20</v>
      </c>
      <c r="K12" s="15">
        <v>-20</v>
      </c>
      <c r="L12" s="15">
        <v>23.076923076923077</v>
      </c>
      <c r="M12" s="15">
        <v>-1.6492272384543898</v>
      </c>
      <c r="N12" s="15">
        <v>7.6923076923076925</v>
      </c>
      <c r="O12" s="15">
        <v>7.6923076923076925</v>
      </c>
      <c r="P12" s="15">
        <v>0</v>
      </c>
      <c r="Q12" s="15">
        <v>-33.206946383896771</v>
      </c>
      <c r="R12" s="15">
        <v>20</v>
      </c>
      <c r="S12" s="15">
        <v>-20</v>
      </c>
    </row>
    <row r="13" spans="2:19" x14ac:dyDescent="0.25">
      <c r="B13" s="6"/>
      <c r="C13" s="39">
        <v>42339</v>
      </c>
      <c r="D13" s="37"/>
      <c r="E13" s="37"/>
      <c r="F13" s="37"/>
      <c r="G13" s="37"/>
      <c r="H13" s="15">
        <v>20</v>
      </c>
      <c r="I13" s="15">
        <v>-51.447769508194497</v>
      </c>
      <c r="J13" s="15">
        <v>40</v>
      </c>
      <c r="K13" s="15">
        <v>0</v>
      </c>
      <c r="L13" s="15">
        <v>18.181818181818183</v>
      </c>
      <c r="M13" s="15">
        <v>9.9878013725739283</v>
      </c>
      <c r="N13" s="15">
        <v>9.0909090909090917</v>
      </c>
      <c r="O13" s="15">
        <v>9.0909090909090917</v>
      </c>
      <c r="P13" s="15">
        <v>20</v>
      </c>
      <c r="Q13" s="15">
        <v>-22.078804491572228</v>
      </c>
      <c r="R13" s="15">
        <v>40</v>
      </c>
      <c r="S13" s="15">
        <v>0</v>
      </c>
    </row>
    <row r="14" spans="2:19" x14ac:dyDescent="0.25">
      <c r="C14" s="39">
        <v>42430</v>
      </c>
      <c r="D14" s="37"/>
      <c r="E14" s="37"/>
      <c r="F14" s="37"/>
      <c r="G14" s="37"/>
      <c r="H14" s="15">
        <v>20</v>
      </c>
      <c r="I14" s="15">
        <v>-51.325274620614103</v>
      </c>
      <c r="J14" s="15">
        <v>40</v>
      </c>
      <c r="K14" s="15">
        <v>0</v>
      </c>
      <c r="L14" s="15">
        <v>33.333333333333329</v>
      </c>
      <c r="M14" s="15">
        <v>12.884576938655574</v>
      </c>
      <c r="N14" s="15">
        <v>11.111111111111111</v>
      </c>
      <c r="O14" s="15">
        <v>0</v>
      </c>
      <c r="P14" s="15">
        <v>0</v>
      </c>
      <c r="Q14" s="15">
        <v>8.7923127984530414</v>
      </c>
      <c r="R14" s="15">
        <v>40</v>
      </c>
      <c r="S14" s="15">
        <v>20</v>
      </c>
    </row>
    <row r="15" spans="2:19" x14ac:dyDescent="0.25">
      <c r="C15" s="39">
        <v>42522</v>
      </c>
      <c r="D15" s="37"/>
      <c r="E15" s="37"/>
      <c r="F15" s="37"/>
      <c r="G15" s="37"/>
      <c r="H15" s="15">
        <v>20</v>
      </c>
      <c r="I15" s="15">
        <v>-51.22881768643974</v>
      </c>
      <c r="J15" s="15">
        <v>40</v>
      </c>
      <c r="K15" s="15">
        <v>0</v>
      </c>
      <c r="L15" s="15">
        <v>-10</v>
      </c>
      <c r="M15" s="15">
        <v>12.000602721790912</v>
      </c>
      <c r="N15" s="15">
        <v>20</v>
      </c>
      <c r="O15" s="15">
        <v>0</v>
      </c>
      <c r="P15" s="15">
        <v>-20</v>
      </c>
      <c r="Q15" s="15">
        <v>14.238654393445852</v>
      </c>
      <c r="R15" s="15">
        <v>40</v>
      </c>
      <c r="S15" s="15">
        <v>0</v>
      </c>
    </row>
    <row r="16" spans="2:19" x14ac:dyDescent="0.25">
      <c r="C16" s="39">
        <v>42614</v>
      </c>
      <c r="D16" s="37"/>
      <c r="E16" s="37"/>
      <c r="F16" s="37"/>
      <c r="G16" s="37"/>
      <c r="H16" s="15">
        <v>0</v>
      </c>
      <c r="I16" s="15">
        <v>1.7294632258684879</v>
      </c>
      <c r="J16" s="15">
        <v>20</v>
      </c>
      <c r="K16" s="15">
        <v>13.333333333333334</v>
      </c>
      <c r="L16" s="15">
        <v>25</v>
      </c>
      <c r="M16" s="15">
        <v>5.9396700714866846</v>
      </c>
      <c r="N16" s="15">
        <v>0</v>
      </c>
      <c r="O16" s="15">
        <v>0</v>
      </c>
      <c r="P16" s="15">
        <v>0</v>
      </c>
      <c r="Q16" s="15">
        <v>-20.316561099244161</v>
      </c>
      <c r="R16" s="15">
        <v>50</v>
      </c>
      <c r="S16" s="15">
        <v>25</v>
      </c>
    </row>
    <row r="17" spans="3:19" x14ac:dyDescent="0.25">
      <c r="C17" s="39">
        <v>42705</v>
      </c>
      <c r="D17" s="37"/>
      <c r="E17" s="37"/>
      <c r="F17" s="37"/>
      <c r="G17" s="37"/>
      <c r="H17" s="15">
        <v>0</v>
      </c>
      <c r="I17" s="15">
        <v>-3.0764963554531946</v>
      </c>
      <c r="J17" s="15">
        <v>6.666666666666667</v>
      </c>
      <c r="K17" s="15">
        <v>6.666666666666667</v>
      </c>
      <c r="L17" s="15">
        <v>-20</v>
      </c>
      <c r="M17" s="15">
        <v>7.9238365012349545</v>
      </c>
      <c r="N17" s="15">
        <v>10</v>
      </c>
      <c r="O17" s="15">
        <v>0</v>
      </c>
      <c r="P17" s="15">
        <v>0</v>
      </c>
      <c r="Q17" s="15">
        <v>-23.538070006869432</v>
      </c>
      <c r="R17" s="15">
        <v>0</v>
      </c>
      <c r="S17" s="15">
        <v>0</v>
      </c>
    </row>
    <row r="18" spans="3:19" x14ac:dyDescent="0.25">
      <c r="C18" s="39">
        <v>42795</v>
      </c>
      <c r="D18" s="37"/>
      <c r="E18" s="37"/>
      <c r="F18" s="37"/>
      <c r="G18" s="37"/>
      <c r="H18" s="15">
        <v>-13.333333333333334</v>
      </c>
      <c r="I18" s="15">
        <v>10.88371766100869</v>
      </c>
      <c r="J18" s="15">
        <v>13.333333333333334</v>
      </c>
      <c r="K18" s="15">
        <v>26.666666666666668</v>
      </c>
      <c r="L18" s="15">
        <v>10</v>
      </c>
      <c r="M18" s="15">
        <v>-41.006482743235274</v>
      </c>
      <c r="N18" s="15">
        <v>10</v>
      </c>
      <c r="O18" s="15">
        <v>0</v>
      </c>
      <c r="P18" s="15">
        <v>75</v>
      </c>
      <c r="Q18" s="15">
        <v>-18.463102427604234</v>
      </c>
      <c r="R18" s="15">
        <v>75</v>
      </c>
      <c r="S18" s="15">
        <v>25</v>
      </c>
    </row>
    <row r="19" spans="3:19" x14ac:dyDescent="0.25">
      <c r="C19" s="39">
        <v>42887</v>
      </c>
      <c r="D19" s="37"/>
      <c r="E19" s="37"/>
      <c r="F19" s="37"/>
      <c r="G19" s="37"/>
      <c r="H19" s="15">
        <v>0</v>
      </c>
      <c r="I19" s="15">
        <v>4.9567928092520903</v>
      </c>
      <c r="J19" s="15">
        <v>29.411764705882355</v>
      </c>
      <c r="K19" s="15">
        <v>5.8823529411764701</v>
      </c>
      <c r="L19" s="15">
        <v>30</v>
      </c>
      <c r="M19" s="15">
        <v>0.90639546555721706</v>
      </c>
      <c r="N19" s="15">
        <v>30</v>
      </c>
      <c r="O19" s="15">
        <v>-10</v>
      </c>
      <c r="P19" s="15">
        <v>50</v>
      </c>
      <c r="Q19" s="15">
        <v>23.119130643486223</v>
      </c>
      <c r="R19" s="15">
        <v>0</v>
      </c>
      <c r="S19" s="15">
        <v>0</v>
      </c>
    </row>
    <row r="20" spans="3:19" x14ac:dyDescent="0.25">
      <c r="C20" s="39">
        <v>42979</v>
      </c>
      <c r="D20" s="37"/>
      <c r="E20" s="37"/>
      <c r="F20" s="37"/>
      <c r="G20" s="37"/>
      <c r="H20" s="15">
        <v>5.8823529411764701</v>
      </c>
      <c r="I20" s="15">
        <v>3.5753670453315594</v>
      </c>
      <c r="J20" s="15">
        <v>17.647058823529413</v>
      </c>
      <c r="K20" s="15">
        <v>17.647058823529413</v>
      </c>
      <c r="L20" s="15">
        <v>33.333333333333329</v>
      </c>
      <c r="M20" s="15">
        <v>46.909790021668158</v>
      </c>
      <c r="N20" s="15">
        <v>11.111111111111111</v>
      </c>
      <c r="O20" s="15">
        <v>-11.111111111111111</v>
      </c>
      <c r="P20" s="15">
        <v>33.333333333333329</v>
      </c>
      <c r="Q20" s="15">
        <v>35.598680501999496</v>
      </c>
      <c r="R20" s="15">
        <v>0</v>
      </c>
      <c r="S20" s="15">
        <v>66.666666666666657</v>
      </c>
    </row>
    <row r="21" spans="3:19" x14ac:dyDescent="0.25">
      <c r="C21" s="39">
        <v>43070</v>
      </c>
      <c r="D21" s="37"/>
      <c r="E21" s="37"/>
      <c r="F21" s="37"/>
      <c r="G21" s="37"/>
      <c r="H21" s="15">
        <v>-9.0909090909090917</v>
      </c>
      <c r="I21" s="15">
        <v>-4.1944298332988472</v>
      </c>
      <c r="J21" s="15">
        <v>0</v>
      </c>
      <c r="K21" s="15">
        <v>-18.181818181818183</v>
      </c>
      <c r="L21" s="15">
        <v>0</v>
      </c>
      <c r="M21" s="15">
        <v>9.1377108276774699</v>
      </c>
      <c r="N21" s="15">
        <v>42.857142857142854</v>
      </c>
      <c r="O21" s="15">
        <v>14.285714285714285</v>
      </c>
      <c r="P21" s="15">
        <v>25</v>
      </c>
      <c r="Q21" s="15">
        <v>-26.545780542222904</v>
      </c>
      <c r="R21" s="15">
        <v>25</v>
      </c>
      <c r="S21" s="15">
        <v>-25</v>
      </c>
    </row>
    <row r="22" spans="3:19" x14ac:dyDescent="0.25">
      <c r="C22" s="39">
        <v>43160</v>
      </c>
      <c r="D22" s="37"/>
      <c r="E22" s="37"/>
      <c r="F22" s="37"/>
      <c r="G22" s="37"/>
      <c r="H22" s="15">
        <v>18.75</v>
      </c>
      <c r="I22" s="15">
        <v>17.97240566140438</v>
      </c>
      <c r="J22" s="15">
        <v>6.25</v>
      </c>
      <c r="K22" s="15">
        <v>0</v>
      </c>
      <c r="L22" s="15">
        <v>0</v>
      </c>
      <c r="M22" s="15">
        <v>-0.25882021903680247</v>
      </c>
      <c r="N22" s="15">
        <v>0</v>
      </c>
      <c r="O22" s="15">
        <v>-11.111111111111111</v>
      </c>
      <c r="P22" s="15">
        <v>-25</v>
      </c>
      <c r="Q22" s="15">
        <v>-32.684073333498262</v>
      </c>
      <c r="R22" s="15">
        <v>50</v>
      </c>
      <c r="S22" s="15">
        <v>-25</v>
      </c>
    </row>
    <row r="23" spans="3:19" x14ac:dyDescent="0.25">
      <c r="C23" s="39">
        <v>43252</v>
      </c>
      <c r="D23" s="37"/>
      <c r="E23" s="37"/>
      <c r="F23" s="37"/>
      <c r="G23" s="37"/>
      <c r="H23" s="7">
        <v>18.75</v>
      </c>
      <c r="I23" s="7">
        <v>17.204591583147476</v>
      </c>
      <c r="J23" s="7">
        <v>-6.25</v>
      </c>
      <c r="K23" s="7">
        <v>0</v>
      </c>
      <c r="L23" s="7">
        <f>(+'[1]Question 15'!$L$3)*100</f>
        <v>22.222222222222221</v>
      </c>
      <c r="M23" s="7">
        <v>-13.308734067583462</v>
      </c>
      <c r="N23" s="7">
        <f>(+'[1]Question 15'!$L$8)*100</f>
        <v>22.222222222222221</v>
      </c>
      <c r="O23" s="7">
        <f>(+'[1]Question 15'!$L$9)*100</f>
        <v>0</v>
      </c>
      <c r="P23" s="7">
        <f>(+'[2]Question 15'!$J$3)*100</f>
        <v>-25</v>
      </c>
      <c r="Q23" s="7">
        <v>-17.65083521439982</v>
      </c>
      <c r="R23" s="7">
        <v>75</v>
      </c>
      <c r="S23" s="7">
        <f>(+'[2]Question 15'!$J$10)*100</f>
        <v>-25</v>
      </c>
    </row>
    <row r="24" spans="3:19" x14ac:dyDescent="0.25">
      <c r="C24" s="39">
        <v>43344</v>
      </c>
      <c r="D24" s="37"/>
      <c r="E24" s="37"/>
      <c r="F24" s="37"/>
      <c r="G24" s="37"/>
      <c r="H24" s="7">
        <v>7.6923076923076925</v>
      </c>
      <c r="I24" s="7">
        <v>6.8934328873853872</v>
      </c>
      <c r="J24" s="7">
        <v>0</v>
      </c>
      <c r="K24" s="7">
        <v>0</v>
      </c>
      <c r="L24" s="7">
        <v>22.222222222222221</v>
      </c>
      <c r="M24" s="7">
        <v>-9.5036049741939941</v>
      </c>
      <c r="N24" s="7">
        <v>11.111111111111111</v>
      </c>
      <c r="O24" s="7">
        <v>11.111111111111111</v>
      </c>
      <c r="P24" s="7">
        <v>50</v>
      </c>
      <c r="Q24" s="7">
        <v>-15.944696966280119</v>
      </c>
      <c r="R24" s="7">
        <v>50</v>
      </c>
      <c r="S24" s="7">
        <v>25</v>
      </c>
    </row>
    <row r="25" spans="3:19" x14ac:dyDescent="0.25">
      <c r="C25" s="39">
        <v>43435</v>
      </c>
      <c r="D25" s="37"/>
      <c r="E25" s="37"/>
      <c r="F25" s="37"/>
      <c r="G25" s="37"/>
      <c r="H25" s="7">
        <v>43.75</v>
      </c>
      <c r="I25" s="7">
        <v>33.255538970819863</v>
      </c>
      <c r="J25" s="7">
        <v>0</v>
      </c>
      <c r="K25" s="7">
        <v>6.25</v>
      </c>
      <c r="L25" s="7">
        <v>0</v>
      </c>
      <c r="M25" s="7">
        <v>-2.3658965997739534</v>
      </c>
      <c r="N25" s="7">
        <v>22.222222222222221</v>
      </c>
      <c r="O25" s="7">
        <v>11.111111111111111</v>
      </c>
      <c r="P25" s="7">
        <v>50</v>
      </c>
      <c r="Q25" s="7">
        <v>9.0553030337198805</v>
      </c>
      <c r="R25" s="7">
        <v>25</v>
      </c>
      <c r="S25" s="7">
        <v>0</v>
      </c>
    </row>
    <row r="26" spans="3:19" x14ac:dyDescent="0.25">
      <c r="C26" s="39">
        <v>43525</v>
      </c>
      <c r="D26" s="37"/>
      <c r="E26" s="37"/>
      <c r="F26" s="37"/>
      <c r="G26" s="37"/>
      <c r="H26" s="7">
        <v>43.75</v>
      </c>
      <c r="I26" s="7">
        <v>28.213293214231943</v>
      </c>
      <c r="J26" s="7">
        <v>6.25</v>
      </c>
      <c r="K26" s="7">
        <v>12.5</v>
      </c>
      <c r="L26" s="7">
        <v>33.333333333333329</v>
      </c>
      <c r="M26" s="7">
        <v>25.190378577346173</v>
      </c>
      <c r="N26" s="7">
        <v>11.111111111111111</v>
      </c>
      <c r="O26" s="7">
        <v>0</v>
      </c>
      <c r="P26" s="7">
        <v>80</v>
      </c>
      <c r="Q26" s="7">
        <v>53.622121213487951</v>
      </c>
      <c r="R26" s="7">
        <v>60</v>
      </c>
      <c r="S26" s="7">
        <v>80</v>
      </c>
    </row>
    <row r="27" spans="3:19" x14ac:dyDescent="0.25">
      <c r="C27" s="37"/>
      <c r="D27" s="37"/>
      <c r="E27" s="37"/>
      <c r="F27" s="37"/>
      <c r="G27" s="3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3:19" x14ac:dyDescent="0.25">
      <c r="C28" s="37"/>
      <c r="D28" s="37"/>
      <c r="E28" s="37"/>
      <c r="F28" s="37"/>
      <c r="G28" s="3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3:19" x14ac:dyDescent="0.25">
      <c r="C29" s="50"/>
      <c r="D29" s="50"/>
      <c r="E29" s="50"/>
      <c r="F29" s="50"/>
      <c r="G29" s="50"/>
    </row>
    <row r="30" spans="3:19" x14ac:dyDescent="0.25">
      <c r="C30" s="50" t="s">
        <v>27</v>
      </c>
      <c r="D30" s="50"/>
      <c r="E30" s="50"/>
      <c r="F30" s="50"/>
      <c r="G30" s="50"/>
      <c r="M30" s="5" t="s">
        <v>28</v>
      </c>
    </row>
    <row r="31" spans="3:19" x14ac:dyDescent="0.25">
      <c r="C31" s="50"/>
      <c r="D31" s="50"/>
      <c r="E31" s="50"/>
      <c r="F31" s="50"/>
      <c r="G31" s="50"/>
    </row>
    <row r="32" spans="3:19" ht="21.75" customHeight="1" x14ac:dyDescent="0.25">
      <c r="C32" s="50"/>
      <c r="D32" s="50"/>
      <c r="E32" s="50"/>
      <c r="F32" s="50"/>
      <c r="G32" s="50"/>
    </row>
    <row r="33" spans="3:7" ht="18.75" customHeight="1" x14ac:dyDescent="0.25">
      <c r="C33" s="50"/>
      <c r="D33" s="50"/>
      <c r="E33" s="50"/>
      <c r="F33" s="50"/>
      <c r="G33" s="50"/>
    </row>
    <row r="34" spans="3:7" x14ac:dyDescent="0.25">
      <c r="C34" s="50"/>
      <c r="D34" s="50"/>
      <c r="E34" s="50"/>
      <c r="F34" s="50"/>
      <c r="G34" s="50"/>
    </row>
    <row r="35" spans="3:7" x14ac:dyDescent="0.25">
      <c r="C35" s="50"/>
      <c r="D35" s="50"/>
      <c r="E35" s="50"/>
      <c r="F35" s="50"/>
      <c r="G35" s="50"/>
    </row>
    <row r="36" spans="3:7" x14ac:dyDescent="0.25">
      <c r="C36" s="50"/>
      <c r="D36" s="50"/>
      <c r="E36" s="50"/>
      <c r="F36" s="50"/>
      <c r="G36" s="50"/>
    </row>
    <row r="37" spans="3:7" x14ac:dyDescent="0.25">
      <c r="C37" s="50"/>
      <c r="D37" s="50"/>
      <c r="E37" s="50"/>
      <c r="F37" s="50"/>
      <c r="G37" s="50"/>
    </row>
    <row r="38" spans="3:7" x14ac:dyDescent="0.25">
      <c r="C38" s="50"/>
      <c r="D38" s="50"/>
      <c r="E38" s="50"/>
      <c r="F38" s="50"/>
      <c r="G38" s="50"/>
    </row>
    <row r="39" spans="3:7" x14ac:dyDescent="0.25">
      <c r="C39" s="50"/>
      <c r="D39" s="50"/>
      <c r="E39" s="50"/>
      <c r="F39" s="50"/>
      <c r="G39" s="50"/>
    </row>
    <row r="40" spans="3:7" x14ac:dyDescent="0.25">
      <c r="C40" s="50"/>
      <c r="D40" s="50"/>
      <c r="E40" s="50"/>
      <c r="F40" s="50"/>
      <c r="G40" s="50"/>
    </row>
    <row r="41" spans="3:7" x14ac:dyDescent="0.25">
      <c r="C41" s="50"/>
      <c r="D41" s="50"/>
      <c r="E41" s="50"/>
      <c r="F41" s="50"/>
      <c r="G41" s="50"/>
    </row>
    <row r="42" spans="3:7" x14ac:dyDescent="0.25">
      <c r="C42" s="50"/>
      <c r="D42" s="50"/>
      <c r="E42" s="50"/>
      <c r="F42" s="50"/>
      <c r="G42" s="50"/>
    </row>
    <row r="43" spans="3:7" x14ac:dyDescent="0.25">
      <c r="C43" s="50"/>
      <c r="D43" s="50"/>
      <c r="E43" s="50"/>
      <c r="F43" s="50"/>
      <c r="G43" s="50"/>
    </row>
    <row r="44" spans="3:7" x14ac:dyDescent="0.25">
      <c r="C44" s="50"/>
      <c r="D44" s="50"/>
      <c r="E44" s="50"/>
      <c r="F44" s="50"/>
      <c r="G44" s="50"/>
    </row>
    <row r="45" spans="3:7" x14ac:dyDescent="0.25">
      <c r="C45" s="50"/>
      <c r="D45" s="50"/>
      <c r="E45" s="50"/>
      <c r="F45" s="50"/>
      <c r="G45" s="50"/>
    </row>
    <row r="46" spans="3:7" x14ac:dyDescent="0.25">
      <c r="C46" s="50"/>
      <c r="D46" s="50"/>
      <c r="E46" s="50"/>
      <c r="F46" s="50"/>
      <c r="G46" s="50"/>
    </row>
    <row r="47" spans="3:7" x14ac:dyDescent="0.25">
      <c r="C47" s="50"/>
      <c r="D47" s="50"/>
      <c r="E47" s="50"/>
      <c r="F47" s="50"/>
      <c r="G47" s="50"/>
    </row>
    <row r="48" spans="3:7" x14ac:dyDescent="0.25">
      <c r="C48" s="50"/>
      <c r="D48" s="50"/>
      <c r="E48" s="50"/>
      <c r="F48" s="50"/>
      <c r="G48" s="50"/>
    </row>
    <row r="49" spans="3:8" x14ac:dyDescent="0.25">
      <c r="C49" s="50"/>
      <c r="D49" s="50"/>
      <c r="E49" s="50"/>
      <c r="F49" s="50"/>
      <c r="G49" s="50"/>
    </row>
    <row r="50" spans="3:8" x14ac:dyDescent="0.25">
      <c r="C50" s="50"/>
      <c r="D50" s="50"/>
      <c r="E50" s="50"/>
      <c r="F50" s="50"/>
      <c r="G50" s="50"/>
    </row>
    <row r="51" spans="3:8" x14ac:dyDescent="0.25">
      <c r="C51" s="50"/>
      <c r="D51" s="50"/>
      <c r="E51" s="50"/>
      <c r="F51" s="50"/>
      <c r="G51" s="50"/>
    </row>
    <row r="52" spans="3:8" x14ac:dyDescent="0.25">
      <c r="C52" s="50"/>
      <c r="D52" s="50"/>
      <c r="E52" s="50"/>
      <c r="F52" s="50"/>
      <c r="G52" s="50"/>
    </row>
    <row r="53" spans="3:8" x14ac:dyDescent="0.25">
      <c r="C53" s="50"/>
      <c r="D53" s="50"/>
      <c r="E53" s="50"/>
      <c r="F53" s="50"/>
      <c r="G53" s="50"/>
    </row>
    <row r="54" spans="3:8" x14ac:dyDescent="0.25">
      <c r="C54" s="50"/>
      <c r="D54" s="50"/>
      <c r="E54" s="50"/>
      <c r="F54" s="50"/>
      <c r="G54" s="50"/>
    </row>
    <row r="55" spans="3:8" x14ac:dyDescent="0.25">
      <c r="C55" s="50"/>
      <c r="D55" s="50"/>
      <c r="E55" s="50"/>
      <c r="F55" s="50"/>
      <c r="G55" s="50"/>
    </row>
    <row r="56" spans="3:8" x14ac:dyDescent="0.25">
      <c r="C56" s="50"/>
      <c r="D56" s="50"/>
      <c r="E56" s="50"/>
      <c r="F56" s="50"/>
      <c r="G56" s="50"/>
      <c r="H56" s="5" t="s">
        <v>29</v>
      </c>
    </row>
    <row r="57" spans="3:8" x14ac:dyDescent="0.25">
      <c r="C57" s="50"/>
      <c r="D57" s="50"/>
      <c r="E57" s="50"/>
      <c r="F57" s="50"/>
      <c r="G57" s="50"/>
    </row>
    <row r="58" spans="3:8" x14ac:dyDescent="0.25">
      <c r="C58" s="50"/>
      <c r="D58" s="50"/>
      <c r="E58" s="50"/>
      <c r="F58" s="50"/>
      <c r="G58" s="50"/>
    </row>
    <row r="59" spans="3:8" x14ac:dyDescent="0.25">
      <c r="C59" s="50"/>
      <c r="D59" s="50"/>
      <c r="E59" s="50"/>
      <c r="F59" s="50"/>
      <c r="G59" s="50"/>
    </row>
    <row r="60" spans="3:8" x14ac:dyDescent="0.25">
      <c r="C60" s="50"/>
      <c r="D60" s="50"/>
      <c r="E60" s="50"/>
      <c r="F60" s="50"/>
      <c r="G60" s="50"/>
    </row>
    <row r="61" spans="3:8" x14ac:dyDescent="0.25">
      <c r="C61" s="50"/>
      <c r="D61" s="50"/>
      <c r="E61" s="50"/>
      <c r="F61" s="50"/>
      <c r="G61" s="50"/>
    </row>
    <row r="62" spans="3:8" x14ac:dyDescent="0.25">
      <c r="C62" s="50"/>
      <c r="D62" s="50"/>
      <c r="E62" s="50"/>
      <c r="F62" s="50"/>
      <c r="G62" s="50"/>
    </row>
    <row r="63" spans="3:8" x14ac:dyDescent="0.25">
      <c r="C63" s="50"/>
      <c r="D63" s="50"/>
      <c r="E63" s="50"/>
      <c r="F63" s="50"/>
      <c r="G63" s="50"/>
    </row>
    <row r="64" spans="3:8" x14ac:dyDescent="0.25">
      <c r="C64" s="50"/>
      <c r="D64" s="50"/>
      <c r="E64" s="50"/>
      <c r="F64" s="50"/>
      <c r="G64" s="50"/>
    </row>
    <row r="65" spans="3:7" x14ac:dyDescent="0.25">
      <c r="C65" s="50"/>
      <c r="D65" s="50"/>
      <c r="E65" s="50"/>
      <c r="F65" s="50"/>
      <c r="G65" s="50"/>
    </row>
    <row r="66" spans="3:7" x14ac:dyDescent="0.25">
      <c r="C66" s="50"/>
      <c r="D66" s="50"/>
      <c r="E66" s="50"/>
      <c r="F66" s="50"/>
      <c r="G66" s="50"/>
    </row>
    <row r="67" spans="3:7" x14ac:dyDescent="0.25">
      <c r="C67" s="50"/>
      <c r="D67" s="50"/>
      <c r="E67" s="50"/>
      <c r="F67" s="50"/>
      <c r="G67" s="50"/>
    </row>
    <row r="68" spans="3:7" x14ac:dyDescent="0.25">
      <c r="C68" s="50"/>
      <c r="D68" s="50"/>
      <c r="E68" s="50"/>
      <c r="F68" s="50"/>
      <c r="G68" s="50"/>
    </row>
    <row r="69" spans="3:7" x14ac:dyDescent="0.25">
      <c r="C69" s="50"/>
      <c r="D69" s="50"/>
      <c r="E69" s="50"/>
      <c r="F69" s="50"/>
      <c r="G69" s="50"/>
    </row>
    <row r="70" spans="3:7" x14ac:dyDescent="0.25">
      <c r="C70" s="50"/>
      <c r="D70" s="50"/>
      <c r="E70" s="50"/>
      <c r="F70" s="50"/>
      <c r="G70" s="50"/>
    </row>
    <row r="71" spans="3:7" x14ac:dyDescent="0.25">
      <c r="C71" s="50"/>
      <c r="D71" s="50"/>
      <c r="E71" s="50"/>
      <c r="F71" s="50"/>
      <c r="G71" s="50"/>
    </row>
    <row r="72" spans="3:7" x14ac:dyDescent="0.25">
      <c r="C72" s="50"/>
      <c r="D72" s="50"/>
      <c r="E72" s="50"/>
      <c r="F72" s="50"/>
      <c r="G72" s="50"/>
    </row>
    <row r="73" spans="3:7" x14ac:dyDescent="0.25">
      <c r="C73" s="50"/>
      <c r="D73" s="50"/>
      <c r="E73" s="50"/>
      <c r="F73" s="50"/>
      <c r="G73" s="50"/>
    </row>
    <row r="74" spans="3:7" x14ac:dyDescent="0.25">
      <c r="C74" s="50"/>
      <c r="D74" s="50"/>
      <c r="E74" s="50"/>
      <c r="F74" s="50"/>
      <c r="G74" s="50"/>
    </row>
    <row r="75" spans="3:7" x14ac:dyDescent="0.25">
      <c r="C75" s="50"/>
      <c r="D75" s="50"/>
      <c r="E75" s="50"/>
      <c r="F75" s="50"/>
      <c r="G75" s="50"/>
    </row>
    <row r="76" spans="3:7" x14ac:dyDescent="0.25">
      <c r="C76" s="50"/>
      <c r="D76" s="50"/>
      <c r="E76" s="50"/>
      <c r="F76" s="50"/>
      <c r="G76" s="50"/>
    </row>
    <row r="77" spans="3:7" x14ac:dyDescent="0.25">
      <c r="C77" s="50"/>
      <c r="D77" s="50"/>
      <c r="E77" s="50"/>
      <c r="F77" s="50"/>
      <c r="G77" s="50"/>
    </row>
    <row r="78" spans="3:7" x14ac:dyDescent="0.25">
      <c r="C78" s="50"/>
      <c r="D78" s="50"/>
      <c r="E78" s="50"/>
      <c r="F78" s="50"/>
      <c r="G78" s="50"/>
    </row>
    <row r="79" spans="3:7" x14ac:dyDescent="0.25">
      <c r="C79" s="50"/>
      <c r="D79" s="50"/>
      <c r="E79" s="50"/>
      <c r="F79" s="50"/>
      <c r="G79" s="50"/>
    </row>
  </sheetData>
  <mergeCells count="3"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="115" zoomScaleNormal="115" workbookViewId="0">
      <selection activeCell="L93" sqref="L93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69" t="s">
        <v>88</v>
      </c>
      <c r="B1" s="369" t="s">
        <v>89</v>
      </c>
      <c r="C1" s="369" t="s">
        <v>89</v>
      </c>
      <c r="D1" s="369" t="s">
        <v>89</v>
      </c>
      <c r="E1" s="369" t="s">
        <v>89</v>
      </c>
      <c r="F1" s="369" t="s">
        <v>89</v>
      </c>
      <c r="G1" s="369" t="s">
        <v>89</v>
      </c>
      <c r="H1" s="369" t="s">
        <v>89</v>
      </c>
      <c r="I1" s="356"/>
    </row>
    <row r="3" spans="1:17" x14ac:dyDescent="0.25">
      <c r="K3" s="23" t="s">
        <v>120</v>
      </c>
      <c r="L3" s="20"/>
      <c r="M3" s="20"/>
      <c r="N3" s="20"/>
      <c r="O3" s="20"/>
      <c r="P3" s="20"/>
      <c r="Q3" s="20"/>
    </row>
    <row r="4" spans="1:17" ht="15" customHeight="1" x14ac:dyDescent="0.25">
      <c r="A4" s="16"/>
      <c r="K4" s="20"/>
      <c r="L4" s="20"/>
      <c r="M4" s="20"/>
      <c r="N4" s="20"/>
      <c r="O4" s="20"/>
      <c r="P4" s="20"/>
      <c r="Q4" s="20"/>
    </row>
    <row r="5" spans="1:17" x14ac:dyDescent="0.25">
      <c r="B5" s="138">
        <v>43525</v>
      </c>
      <c r="C5" s="138"/>
      <c r="D5" s="138"/>
      <c r="K5" s="23"/>
      <c r="L5" s="20"/>
      <c r="M5" s="20"/>
      <c r="N5" s="20"/>
      <c r="O5" s="20"/>
      <c r="P5" s="20"/>
      <c r="Q5" s="20"/>
    </row>
    <row r="6" spans="1:17" x14ac:dyDescent="0.25">
      <c r="B6" s="139" t="s">
        <v>0</v>
      </c>
      <c r="C6" s="140" t="s">
        <v>1</v>
      </c>
      <c r="D6" s="140" t="s">
        <v>16</v>
      </c>
      <c r="E6" s="141"/>
      <c r="F6" s="142"/>
      <c r="G6" s="143"/>
      <c r="H6" s="140"/>
      <c r="I6" s="140"/>
      <c r="K6" s="20"/>
      <c r="L6" s="20"/>
      <c r="M6" s="20"/>
      <c r="N6" s="20"/>
      <c r="O6" s="20"/>
      <c r="P6" s="20"/>
      <c r="Q6" s="20"/>
    </row>
    <row r="7" spans="1:17" x14ac:dyDescent="0.25">
      <c r="A7" s="144" t="s">
        <v>2</v>
      </c>
      <c r="B7" s="236">
        <v>57.670753036825253</v>
      </c>
      <c r="C7" s="236">
        <v>26.937723995145284</v>
      </c>
      <c r="D7" s="236">
        <v>4.6782703815713269</v>
      </c>
      <c r="E7" s="145"/>
      <c r="F7" s="145"/>
      <c r="G7" s="145"/>
      <c r="H7" s="15"/>
      <c r="I7" s="15"/>
      <c r="K7" s="20"/>
      <c r="L7" s="20"/>
      <c r="M7" s="20"/>
      <c r="N7" s="20"/>
      <c r="O7" s="20"/>
      <c r="P7" s="20"/>
      <c r="Q7" s="20"/>
    </row>
    <row r="8" spans="1:17" ht="15" customHeight="1" x14ac:dyDescent="0.25">
      <c r="A8" s="357" t="s">
        <v>3</v>
      </c>
      <c r="B8" s="237">
        <v>36.899800670912533</v>
      </c>
      <c r="C8" s="237">
        <v>41.528080808080809</v>
      </c>
      <c r="D8" s="237">
        <v>6.4468085106382977</v>
      </c>
      <c r="E8" s="145"/>
      <c r="F8" s="145"/>
      <c r="G8" s="145"/>
      <c r="H8" s="15"/>
      <c r="I8" s="15"/>
      <c r="K8" s="20"/>
      <c r="L8" s="20"/>
      <c r="M8" s="20"/>
      <c r="N8" s="20"/>
      <c r="O8" s="20"/>
      <c r="P8" s="20"/>
      <c r="Q8" s="20"/>
    </row>
    <row r="9" spans="1:17" x14ac:dyDescent="0.25">
      <c r="A9" s="357" t="s">
        <v>4</v>
      </c>
      <c r="B9" s="237">
        <v>27.016969696969699</v>
      </c>
      <c r="C9" s="237">
        <v>30.351288056206087</v>
      </c>
      <c r="D9" s="237">
        <v>3.0818965517241383</v>
      </c>
      <c r="E9" s="145"/>
      <c r="F9" s="145"/>
      <c r="G9" s="145"/>
      <c r="H9" s="15"/>
      <c r="I9" s="15"/>
      <c r="K9" s="20"/>
      <c r="L9" s="20"/>
      <c r="M9" s="20"/>
      <c r="N9" s="20"/>
      <c r="O9" s="20"/>
      <c r="P9" s="20"/>
      <c r="Q9" s="20"/>
    </row>
    <row r="10" spans="1:17" ht="15" customHeight="1" x14ac:dyDescent="0.25">
      <c r="A10" s="146" t="s">
        <v>5</v>
      </c>
      <c r="B10" s="238">
        <v>37.112126450975552</v>
      </c>
      <c r="C10" s="238">
        <v>0</v>
      </c>
      <c r="D10" s="238">
        <v>21.168478260869566</v>
      </c>
      <c r="E10" s="145"/>
      <c r="F10" s="145"/>
      <c r="G10" s="145"/>
      <c r="H10" s="15"/>
      <c r="I10" s="15"/>
      <c r="K10" s="20"/>
      <c r="L10" s="20"/>
      <c r="M10" s="20"/>
      <c r="N10" s="20"/>
      <c r="O10" s="20"/>
      <c r="P10" s="20"/>
      <c r="Q10" s="20"/>
    </row>
    <row r="11" spans="1:17" x14ac:dyDescent="0.25">
      <c r="B11" s="15"/>
      <c r="C11" s="15"/>
      <c r="D11" s="15"/>
      <c r="K11" s="20"/>
      <c r="L11" s="20"/>
      <c r="M11" s="20"/>
      <c r="N11" s="20"/>
      <c r="O11" s="20"/>
      <c r="P11" s="20"/>
      <c r="Q11" s="20"/>
    </row>
    <row r="12" spans="1:17" x14ac:dyDescent="0.25">
      <c r="G12" s="20"/>
      <c r="H12" s="20"/>
      <c r="I12" s="20"/>
      <c r="J12" s="20"/>
      <c r="K12" s="20"/>
      <c r="L12" s="20"/>
      <c r="M12" s="20"/>
    </row>
    <row r="13" spans="1:17" x14ac:dyDescent="0.25">
      <c r="B13" s="138">
        <v>43435</v>
      </c>
      <c r="G13" s="20"/>
      <c r="H13" s="20"/>
      <c r="I13" s="20"/>
      <c r="J13" s="20"/>
      <c r="K13" s="20"/>
      <c r="L13" s="20"/>
      <c r="M13" s="20"/>
    </row>
    <row r="14" spans="1:17" x14ac:dyDescent="0.25">
      <c r="B14" s="139" t="s">
        <v>0</v>
      </c>
      <c r="C14" s="140" t="s">
        <v>1</v>
      </c>
      <c r="D14" s="140" t="s">
        <v>16</v>
      </c>
      <c r="G14" s="20"/>
      <c r="H14" s="20"/>
      <c r="I14" s="20"/>
      <c r="J14" s="20"/>
      <c r="K14" s="20"/>
      <c r="L14" s="20"/>
      <c r="M14" s="20"/>
    </row>
    <row r="15" spans="1:17" ht="15" customHeight="1" x14ac:dyDescent="0.25">
      <c r="A15" s="144" t="s">
        <v>2</v>
      </c>
      <c r="B15" s="236">
        <v>63.357909423053002</v>
      </c>
      <c r="C15" s="236">
        <v>37.878903524970248</v>
      </c>
      <c r="D15" s="236">
        <v>4.1184210526315788</v>
      </c>
      <c r="G15" s="20"/>
      <c r="H15" s="20"/>
      <c r="I15" s="20"/>
      <c r="J15" s="20"/>
      <c r="K15" s="20"/>
      <c r="L15" s="20"/>
      <c r="M15" s="20"/>
    </row>
    <row r="16" spans="1:17" x14ac:dyDescent="0.25">
      <c r="A16" s="357" t="s">
        <v>3</v>
      </c>
      <c r="B16" s="237">
        <v>17.068116045516028</v>
      </c>
      <c r="C16" s="237">
        <v>32.306169965075668</v>
      </c>
      <c r="D16" s="237">
        <v>14.496212121212123</v>
      </c>
      <c r="G16" s="20"/>
      <c r="H16" s="20"/>
      <c r="I16" s="20"/>
      <c r="J16" s="20"/>
      <c r="K16" s="20"/>
      <c r="L16" s="20"/>
      <c r="M16" s="20"/>
    </row>
    <row r="17" spans="1:17" ht="15" customHeight="1" x14ac:dyDescent="0.25">
      <c r="A17" s="357" t="s">
        <v>4</v>
      </c>
      <c r="B17" s="237">
        <v>58.229859766071456</v>
      </c>
      <c r="C17" s="237">
        <v>56.999999999999993</v>
      </c>
      <c r="D17" s="237">
        <v>4.4561403508771944</v>
      </c>
      <c r="G17" s="20"/>
      <c r="H17" s="20"/>
      <c r="I17" s="20"/>
      <c r="J17" s="20"/>
      <c r="K17" s="20"/>
      <c r="L17" s="20"/>
      <c r="M17" s="20"/>
    </row>
    <row r="18" spans="1:17" x14ac:dyDescent="0.25">
      <c r="A18" s="146" t="s">
        <v>5</v>
      </c>
      <c r="B18" s="238">
        <v>22.619090812437452</v>
      </c>
      <c r="C18" s="238">
        <v>40</v>
      </c>
      <c r="D18" s="238">
        <v>14.496124031007751</v>
      </c>
      <c r="G18" s="20"/>
      <c r="H18" s="20"/>
      <c r="I18" s="20"/>
      <c r="J18" s="20"/>
      <c r="K18" s="20"/>
      <c r="L18" s="20"/>
      <c r="M18" s="20"/>
    </row>
    <row r="19" spans="1:17" x14ac:dyDescent="0.25">
      <c r="G19" s="20"/>
      <c r="H19" s="20"/>
      <c r="I19" s="20"/>
      <c r="J19" s="20"/>
      <c r="K19" s="20"/>
      <c r="L19" s="20"/>
      <c r="M19" s="20"/>
    </row>
    <row r="20" spans="1:17" x14ac:dyDescent="0.25">
      <c r="G20" s="20"/>
      <c r="H20" s="20"/>
      <c r="I20" s="20"/>
      <c r="J20" s="20"/>
      <c r="K20" s="20"/>
      <c r="L20" s="20"/>
      <c r="M20" s="20"/>
    </row>
    <row r="21" spans="1:17" x14ac:dyDescent="0.25">
      <c r="G21" s="20"/>
      <c r="H21" s="20"/>
      <c r="I21" s="20"/>
      <c r="J21" s="20"/>
      <c r="K21" s="20"/>
      <c r="L21" s="20"/>
      <c r="M21" s="20"/>
    </row>
    <row r="22" spans="1:17" ht="15" customHeight="1" x14ac:dyDescent="0.25">
      <c r="G22" s="20"/>
      <c r="H22" s="20"/>
      <c r="I22" s="20"/>
      <c r="J22" s="20"/>
      <c r="K22" s="20"/>
      <c r="L22" s="20"/>
      <c r="M22" s="20"/>
    </row>
    <row r="23" spans="1:17" x14ac:dyDescent="0.25">
      <c r="G23" s="20"/>
      <c r="H23" s="20"/>
      <c r="I23" s="20"/>
      <c r="J23" s="20"/>
      <c r="K23" s="20"/>
      <c r="L23" s="20"/>
      <c r="M23" s="20"/>
    </row>
    <row r="24" spans="1:17" ht="15" customHeight="1" x14ac:dyDescent="0.25">
      <c r="G24" s="20"/>
      <c r="H24" s="20"/>
      <c r="I24" s="20"/>
      <c r="J24" s="20"/>
      <c r="K24" s="20"/>
      <c r="L24" s="20"/>
      <c r="M24" s="20"/>
    </row>
    <row r="25" spans="1:17" x14ac:dyDescent="0.25">
      <c r="G25" s="20"/>
      <c r="H25" s="20"/>
      <c r="I25" s="20"/>
      <c r="J25" s="20"/>
      <c r="K25" s="20"/>
      <c r="L25" s="20"/>
      <c r="M25" s="20"/>
    </row>
    <row r="26" spans="1:17" x14ac:dyDescent="0.25">
      <c r="K26" s="20"/>
      <c r="L26" s="20"/>
      <c r="M26" s="20"/>
      <c r="N26" s="20"/>
      <c r="O26" s="20"/>
      <c r="P26" s="20"/>
      <c r="Q26" s="20"/>
    </row>
    <row r="27" spans="1:17" x14ac:dyDescent="0.25">
      <c r="K27" s="20"/>
      <c r="L27" s="20"/>
      <c r="M27" s="20"/>
      <c r="N27" s="20"/>
      <c r="O27" s="20"/>
      <c r="P27" s="20"/>
      <c r="Q27" s="20"/>
    </row>
    <row r="28" spans="1:17" x14ac:dyDescent="0.25">
      <c r="K28" s="20"/>
      <c r="L28" s="20"/>
      <c r="M28" s="20"/>
      <c r="N28" s="20"/>
      <c r="O28" s="20"/>
      <c r="P28" s="20"/>
      <c r="Q28" s="20"/>
    </row>
    <row r="29" spans="1:17" x14ac:dyDescent="0.25">
      <c r="K29" s="20"/>
      <c r="L29" s="20"/>
      <c r="M29" s="20"/>
      <c r="N29" s="20"/>
      <c r="O29" s="20"/>
      <c r="P29" s="20"/>
      <c r="Q29" s="20"/>
    </row>
    <row r="30" spans="1:17" x14ac:dyDescent="0.25">
      <c r="K30" s="20"/>
      <c r="L30" s="20"/>
      <c r="M30" s="20"/>
      <c r="N30" s="20"/>
      <c r="O30" s="20"/>
      <c r="P30" s="20"/>
      <c r="Q30" s="20"/>
    </row>
    <row r="31" spans="1:17" x14ac:dyDescent="0.25">
      <c r="K31" s="20"/>
      <c r="L31" s="20"/>
      <c r="M31" s="20"/>
      <c r="N31" s="20"/>
      <c r="O31" s="20"/>
      <c r="P31" s="20"/>
      <c r="Q31" s="20"/>
    </row>
    <row r="32" spans="1:17" x14ac:dyDescent="0.25">
      <c r="K32" s="20"/>
      <c r="L32" s="20"/>
      <c r="M32" s="20"/>
      <c r="N32" s="20"/>
      <c r="O32" s="20"/>
      <c r="P32" s="20"/>
      <c r="Q32" s="20"/>
    </row>
    <row r="33" spans="11:17" x14ac:dyDescent="0.25">
      <c r="K33" s="20"/>
      <c r="L33" s="20"/>
      <c r="M33" s="20"/>
      <c r="N33" s="20"/>
      <c r="O33" s="20"/>
      <c r="P33" s="20"/>
      <c r="Q33" s="20"/>
    </row>
    <row r="34" spans="11:17" x14ac:dyDescent="0.25">
      <c r="K34" s="20"/>
      <c r="L34" s="20"/>
      <c r="M34" s="20"/>
      <c r="N34" s="20"/>
      <c r="O34" s="20"/>
      <c r="P34" s="20"/>
      <c r="Q34" s="20"/>
    </row>
    <row r="35" spans="11:17" x14ac:dyDescent="0.25">
      <c r="K35" s="20"/>
      <c r="L35" s="20"/>
      <c r="M35" s="20"/>
      <c r="N35" s="20"/>
      <c r="O35" s="20"/>
      <c r="P35" s="20"/>
      <c r="Q35" s="20"/>
    </row>
    <row r="36" spans="11:17" x14ac:dyDescent="0.25">
      <c r="K36" s="20"/>
      <c r="L36" s="20"/>
      <c r="M36" s="20"/>
      <c r="N36" s="20"/>
      <c r="O36" s="20"/>
      <c r="P36" s="20"/>
      <c r="Q36" s="20"/>
    </row>
    <row r="37" spans="11:17" x14ac:dyDescent="0.25">
      <c r="K37" s="20"/>
      <c r="L37" s="20"/>
      <c r="M37" s="20"/>
      <c r="N37" s="20"/>
      <c r="O37" s="20"/>
      <c r="P37" s="20"/>
      <c r="Q37" s="20"/>
    </row>
    <row r="38" spans="11:17" x14ac:dyDescent="0.25">
      <c r="K38" s="20"/>
      <c r="L38" s="20"/>
      <c r="M38" s="20"/>
      <c r="N38" s="20"/>
      <c r="O38" s="20"/>
      <c r="P38" s="20"/>
      <c r="Q38" s="20"/>
    </row>
    <row r="39" spans="11:17" x14ac:dyDescent="0.25">
      <c r="K39" s="147"/>
      <c r="L39" s="20"/>
      <c r="M39" s="20"/>
      <c r="N39" s="20"/>
      <c r="O39" s="20"/>
      <c r="P39" s="20"/>
      <c r="Q39" s="20"/>
    </row>
    <row r="40" spans="11:17" x14ac:dyDescent="0.25">
      <c r="K40" s="20"/>
      <c r="L40" s="20"/>
      <c r="M40" s="20"/>
      <c r="N40" s="20"/>
      <c r="O40" s="20"/>
      <c r="P40" s="20"/>
      <c r="Q40" s="20"/>
    </row>
    <row r="41" spans="11:17" x14ac:dyDescent="0.25">
      <c r="L41" s="20"/>
      <c r="M41" s="20"/>
      <c r="N41" s="20"/>
      <c r="O41" s="20"/>
      <c r="P41" s="20"/>
      <c r="Q41" s="20"/>
    </row>
    <row r="46" spans="11:17" x14ac:dyDescent="0.25">
      <c r="K46" s="148" t="s">
        <v>90</v>
      </c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8"/>
  <sheetViews>
    <sheetView view="pageBreakPreview" topLeftCell="A10" zoomScale="70" zoomScaleNormal="100" zoomScaleSheetLayoutView="70" workbookViewId="0">
      <selection activeCell="B50" sqref="B50"/>
    </sheetView>
  </sheetViews>
  <sheetFormatPr baseColWidth="10" defaultRowHeight="15" x14ac:dyDescent="0.25"/>
  <cols>
    <col min="1" max="1" width="11.42578125" style="73"/>
    <col min="2" max="2" width="17.28515625" style="73" customWidth="1"/>
    <col min="3" max="3" width="16" style="73" customWidth="1"/>
    <col min="4" max="4" width="15.7109375" style="73" customWidth="1"/>
    <col min="5" max="7" width="15.5703125" style="73" customWidth="1"/>
    <col min="8" max="16384" width="11.42578125" style="73"/>
  </cols>
  <sheetData>
    <row r="2" spans="1:25" x14ac:dyDescent="0.25">
      <c r="A2" s="73" t="s">
        <v>85</v>
      </c>
    </row>
    <row r="4" spans="1:25" x14ac:dyDescent="0.25">
      <c r="H4" s="128" t="s">
        <v>72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1:25" ht="80.25" customHeight="1" x14ac:dyDescent="0.25">
      <c r="H5" s="129" t="s">
        <v>86</v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</row>
    <row r="6" spans="1:25" x14ac:dyDescent="0.25">
      <c r="A6" s="73" t="s">
        <v>84</v>
      </c>
      <c r="B6" s="130" t="s">
        <v>87</v>
      </c>
      <c r="C6" s="130" t="s">
        <v>3</v>
      </c>
      <c r="D6" s="130" t="s">
        <v>4</v>
      </c>
      <c r="E6" s="130" t="s">
        <v>5</v>
      </c>
      <c r="F6" s="131"/>
      <c r="G6" s="131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</row>
    <row r="7" spans="1:25" x14ac:dyDescent="0.25">
      <c r="A7" s="132">
        <v>39508</v>
      </c>
      <c r="B7" s="133">
        <v>0</v>
      </c>
      <c r="C7" s="133">
        <v>-16.666666666666664</v>
      </c>
      <c r="D7" s="133">
        <v>0</v>
      </c>
      <c r="E7" s="133">
        <v>-33.333333333333329</v>
      </c>
      <c r="F7" s="134"/>
      <c r="G7" s="134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 ht="15.75" x14ac:dyDescent="0.25">
      <c r="A8" s="132">
        <v>39630</v>
      </c>
      <c r="B8" s="133">
        <v>-35.714285714285715</v>
      </c>
      <c r="C8" s="133">
        <v>-64.285714285714292</v>
      </c>
      <c r="D8" s="133">
        <v>0</v>
      </c>
      <c r="E8" s="133">
        <v>-14.285714285714285</v>
      </c>
      <c r="F8" s="134"/>
      <c r="G8" s="134"/>
      <c r="H8" s="128"/>
      <c r="I8" s="135"/>
      <c r="J8" s="128"/>
      <c r="K8" s="128"/>
      <c r="L8" s="128"/>
      <c r="M8" s="128"/>
      <c r="N8" s="128"/>
      <c r="O8" s="128"/>
      <c r="P8" s="128"/>
      <c r="Q8" s="128"/>
      <c r="R8" s="135"/>
      <c r="S8" s="128"/>
      <c r="T8" s="128"/>
      <c r="U8" s="128"/>
      <c r="V8" s="128"/>
      <c r="W8" s="128"/>
      <c r="X8" s="128"/>
      <c r="Y8" s="128"/>
    </row>
    <row r="9" spans="1:25" x14ac:dyDescent="0.25">
      <c r="A9" s="132">
        <v>39722</v>
      </c>
      <c r="B9" s="133">
        <v>-78.571428571428569</v>
      </c>
      <c r="C9" s="133">
        <v>-71.428571428571431</v>
      </c>
      <c r="D9" s="133">
        <v>-21.428571428571427</v>
      </c>
      <c r="E9" s="133">
        <v>-35.714285714285715</v>
      </c>
      <c r="F9" s="134"/>
      <c r="G9" s="134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 x14ac:dyDescent="0.25">
      <c r="A10" s="132">
        <v>39783</v>
      </c>
      <c r="B10" s="133">
        <v>-80</v>
      </c>
      <c r="C10" s="133">
        <v>-73.333333333333329</v>
      </c>
      <c r="D10" s="133">
        <v>-20</v>
      </c>
      <c r="E10" s="133">
        <v>-40</v>
      </c>
      <c r="F10" s="134"/>
      <c r="G10" s="134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 x14ac:dyDescent="0.25">
      <c r="A11" s="132">
        <v>39873</v>
      </c>
      <c r="B11" s="133">
        <v>-77.777777777777786</v>
      </c>
      <c r="C11" s="133">
        <v>-50</v>
      </c>
      <c r="D11" s="133">
        <v>-27.777777777777779</v>
      </c>
      <c r="E11" s="133">
        <v>-55.555555555555557</v>
      </c>
      <c r="F11" s="134"/>
      <c r="G11" s="134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 x14ac:dyDescent="0.25">
      <c r="A12" s="132">
        <v>39965</v>
      </c>
      <c r="B12" s="133">
        <v>-52.631578947368418</v>
      </c>
      <c r="C12" s="133">
        <v>-52.631578947368418</v>
      </c>
      <c r="D12" s="133">
        <v>-10.526315789473683</v>
      </c>
      <c r="E12" s="133">
        <v>-36.84210526315789</v>
      </c>
      <c r="F12" s="134"/>
      <c r="G12" s="134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 x14ac:dyDescent="0.25">
      <c r="A13" s="132">
        <v>40057</v>
      </c>
      <c r="B13" s="133">
        <v>-50</v>
      </c>
      <c r="C13" s="133">
        <v>-27.777777777777779</v>
      </c>
      <c r="D13" s="133">
        <v>-11.111111111111111</v>
      </c>
      <c r="E13" s="133">
        <v>-44.444444444444443</v>
      </c>
      <c r="F13" s="134"/>
      <c r="G13" s="134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 x14ac:dyDescent="0.25">
      <c r="A14" s="132">
        <v>40148</v>
      </c>
      <c r="B14" s="133">
        <v>-41.17647058823529</v>
      </c>
      <c r="C14" s="133">
        <v>-35.294117647058826</v>
      </c>
      <c r="D14" s="133">
        <v>0</v>
      </c>
      <c r="E14" s="133">
        <v>-29.411764705882355</v>
      </c>
      <c r="F14" s="134"/>
      <c r="G14" s="134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 x14ac:dyDescent="0.25">
      <c r="A15" s="132">
        <v>40238</v>
      </c>
      <c r="B15" s="133">
        <v>-33.333333333333329</v>
      </c>
      <c r="C15" s="133">
        <v>-22.222222222222221</v>
      </c>
      <c r="D15" s="133">
        <v>-11.111111111111111</v>
      </c>
      <c r="E15" s="133">
        <v>-16.666666666666664</v>
      </c>
      <c r="F15" s="134"/>
      <c r="G15" s="134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 x14ac:dyDescent="0.25">
      <c r="A16" s="132">
        <v>40330</v>
      </c>
      <c r="B16" s="133">
        <v>0</v>
      </c>
      <c r="C16" s="133">
        <v>-11.111111111111111</v>
      </c>
      <c r="D16" s="133">
        <v>0</v>
      </c>
      <c r="E16" s="133">
        <v>-27.777777777777779</v>
      </c>
      <c r="F16" s="134"/>
      <c r="G16" s="134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</row>
    <row r="17" spans="1:25" x14ac:dyDescent="0.25">
      <c r="A17" s="132">
        <v>40422</v>
      </c>
      <c r="B17" s="133">
        <v>15.789473684210526</v>
      </c>
      <c r="C17" s="133">
        <v>0</v>
      </c>
      <c r="D17" s="133">
        <v>0</v>
      </c>
      <c r="E17" s="133">
        <v>-21.052631578947366</v>
      </c>
      <c r="F17" s="134"/>
      <c r="G17" s="134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</row>
    <row r="18" spans="1:25" x14ac:dyDescent="0.25">
      <c r="A18" s="132">
        <v>40513</v>
      </c>
      <c r="B18" s="133">
        <v>17.647058823529413</v>
      </c>
      <c r="C18" s="133">
        <v>11.76470588235294</v>
      </c>
      <c r="D18" s="133">
        <v>5.8823529411764701</v>
      </c>
      <c r="E18" s="133">
        <v>-23.52941176470588</v>
      </c>
      <c r="F18" s="134"/>
      <c r="G18" s="134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spans="1:25" x14ac:dyDescent="0.25">
      <c r="A19" s="132">
        <v>40603</v>
      </c>
      <c r="B19" s="133">
        <v>5.2631578947368416</v>
      </c>
      <c r="C19" s="133">
        <v>5.2631578947368416</v>
      </c>
      <c r="D19" s="133">
        <v>5.2631578947368416</v>
      </c>
      <c r="E19" s="133">
        <v>10.526315789473683</v>
      </c>
      <c r="F19" s="134"/>
      <c r="G19" s="134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</row>
    <row r="20" spans="1:25" x14ac:dyDescent="0.25">
      <c r="A20" s="132">
        <v>40695</v>
      </c>
      <c r="B20" s="133">
        <v>-16.666666666666664</v>
      </c>
      <c r="C20" s="133">
        <v>-11.111111111111111</v>
      </c>
      <c r="D20" s="133">
        <v>11.111111111111111</v>
      </c>
      <c r="E20" s="133">
        <v>-5.5555555555555554</v>
      </c>
      <c r="F20" s="134"/>
      <c r="G20" s="134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</row>
    <row r="21" spans="1:25" x14ac:dyDescent="0.25">
      <c r="A21" s="132">
        <v>40787</v>
      </c>
      <c r="B21" s="133">
        <v>-4.7619047619047619</v>
      </c>
      <c r="C21" s="133">
        <v>-4.7619047619047619</v>
      </c>
      <c r="D21" s="133">
        <v>9.5238095238095237</v>
      </c>
      <c r="E21" s="133">
        <v>-14.285714285714285</v>
      </c>
      <c r="F21" s="134"/>
      <c r="G21" s="134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</row>
    <row r="22" spans="1:25" x14ac:dyDescent="0.25">
      <c r="A22" s="132">
        <v>40878</v>
      </c>
      <c r="B22" s="133">
        <v>-23.809523809523807</v>
      </c>
      <c r="C22" s="133">
        <v>-14.285714285714285</v>
      </c>
      <c r="D22" s="133">
        <v>9.5238095238095237</v>
      </c>
      <c r="E22" s="133">
        <v>-9.5238095238095237</v>
      </c>
      <c r="F22" s="134"/>
      <c r="G22" s="134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</row>
    <row r="23" spans="1:25" x14ac:dyDescent="0.25">
      <c r="A23" s="132">
        <v>40969</v>
      </c>
      <c r="B23" s="133">
        <v>-38.888888888888893</v>
      </c>
      <c r="C23" s="133">
        <v>-23.809523809523807</v>
      </c>
      <c r="D23" s="133">
        <v>21.428571428571427</v>
      </c>
      <c r="E23" s="133">
        <v>-23.076923076923077</v>
      </c>
      <c r="F23" s="134"/>
      <c r="G23" s="134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</row>
    <row r="24" spans="1:25" x14ac:dyDescent="0.25">
      <c r="A24" s="132">
        <v>41061</v>
      </c>
      <c r="B24" s="133">
        <v>-52.631578947368418</v>
      </c>
      <c r="C24" s="133">
        <v>-30</v>
      </c>
      <c r="D24" s="133">
        <v>-14.285714285714285</v>
      </c>
      <c r="E24" s="133">
        <v>-45.454545454545453</v>
      </c>
      <c r="F24" s="134"/>
      <c r="G24" s="134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</row>
    <row r="25" spans="1:25" x14ac:dyDescent="0.25">
      <c r="A25" s="132">
        <v>41153</v>
      </c>
      <c r="B25" s="133">
        <v>-50</v>
      </c>
      <c r="C25" s="133">
        <v>-25</v>
      </c>
      <c r="D25" s="133">
        <v>0</v>
      </c>
      <c r="E25" s="133">
        <v>-20</v>
      </c>
      <c r="F25" s="134"/>
      <c r="G25" s="134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</row>
    <row r="26" spans="1:25" x14ac:dyDescent="0.25">
      <c r="A26" s="132">
        <v>41244</v>
      </c>
      <c r="B26" s="133">
        <v>-45.454545454545453</v>
      </c>
      <c r="C26" s="133">
        <v>-40.909090909090914</v>
      </c>
      <c r="D26" s="133">
        <v>-7.1428571428571423</v>
      </c>
      <c r="E26" s="133">
        <v>-41.666666666666671</v>
      </c>
      <c r="F26" s="134"/>
      <c r="G26" s="134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</row>
    <row r="27" spans="1:25" x14ac:dyDescent="0.25">
      <c r="A27" s="132">
        <v>41334</v>
      </c>
      <c r="B27" s="133">
        <v>-47.368421052631575</v>
      </c>
      <c r="C27" s="133">
        <v>-40</v>
      </c>
      <c r="D27" s="133">
        <v>-7.6923076923076925</v>
      </c>
      <c r="E27" s="133">
        <v>-36.363636363636367</v>
      </c>
      <c r="F27" s="134"/>
      <c r="G27" s="134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</row>
    <row r="28" spans="1:25" x14ac:dyDescent="0.25">
      <c r="A28" s="132">
        <v>41426</v>
      </c>
      <c r="B28" s="133">
        <v>-37.5</v>
      </c>
      <c r="C28" s="133">
        <v>-44.444444444444443</v>
      </c>
      <c r="D28" s="133">
        <v>18.181818181818183</v>
      </c>
      <c r="E28" s="133">
        <v>-44.444444444444443</v>
      </c>
      <c r="F28" s="134"/>
      <c r="G28" s="134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</row>
    <row r="29" spans="1:25" x14ac:dyDescent="0.25">
      <c r="A29" s="132">
        <v>41518</v>
      </c>
      <c r="B29" s="133">
        <v>-21.052631578947366</v>
      </c>
      <c r="C29" s="133">
        <v>-31.578947368421101</v>
      </c>
      <c r="D29" s="133">
        <v>0</v>
      </c>
      <c r="E29" s="133">
        <v>-33.333333333333329</v>
      </c>
      <c r="F29" s="134"/>
      <c r="G29" s="136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</row>
    <row r="30" spans="1:25" x14ac:dyDescent="0.25">
      <c r="A30" s="132">
        <v>41609</v>
      </c>
      <c r="B30" s="133">
        <v>-12.5</v>
      </c>
      <c r="C30" s="137">
        <v>-29.411764705882348</v>
      </c>
      <c r="D30" s="133">
        <v>0</v>
      </c>
      <c r="E30" s="133">
        <v>-42.857142857142854</v>
      </c>
      <c r="F30" s="134"/>
      <c r="G30" s="136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</row>
    <row r="31" spans="1:25" x14ac:dyDescent="0.25">
      <c r="A31" s="132">
        <v>41699</v>
      </c>
      <c r="B31" s="137">
        <v>11.76470588235294</v>
      </c>
      <c r="C31" s="133">
        <v>-26.315789473684209</v>
      </c>
      <c r="D31" s="133">
        <v>11.111111111111111</v>
      </c>
      <c r="E31" s="133">
        <v>-33.333333333333329</v>
      </c>
      <c r="F31" s="134"/>
      <c r="G31" s="136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</row>
    <row r="32" spans="1:25" x14ac:dyDescent="0.25">
      <c r="A32" s="132">
        <v>41791</v>
      </c>
      <c r="B32" s="137">
        <v>-17.647058823529413</v>
      </c>
      <c r="C32" s="137">
        <v>-23.52941176470588</v>
      </c>
      <c r="D32" s="137">
        <v>0</v>
      </c>
      <c r="E32" s="137">
        <v>-22.222222222222221</v>
      </c>
      <c r="F32" s="134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</row>
    <row r="33" spans="1:25" x14ac:dyDescent="0.25">
      <c r="A33" s="132">
        <v>41883</v>
      </c>
      <c r="B33" s="137">
        <v>-21.428571428571427</v>
      </c>
      <c r="C33" s="137">
        <v>-31.25</v>
      </c>
      <c r="D33" s="137">
        <v>0</v>
      </c>
      <c r="E33" s="137">
        <v>-25</v>
      </c>
      <c r="F33" s="134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</row>
    <row r="34" spans="1:25" x14ac:dyDescent="0.25">
      <c r="A34" s="132">
        <v>41974</v>
      </c>
      <c r="B34" s="137">
        <v>0</v>
      </c>
      <c r="C34" s="137">
        <v>7.6923076923076925</v>
      </c>
      <c r="D34" s="137">
        <v>-11.111111111111111</v>
      </c>
      <c r="E34" s="137">
        <v>-28.571428571428569</v>
      </c>
      <c r="F34" s="134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</row>
    <row r="35" spans="1:25" x14ac:dyDescent="0.25">
      <c r="A35" s="132">
        <v>42064</v>
      </c>
      <c r="B35" s="137">
        <v>-23.076923076923077</v>
      </c>
      <c r="C35" s="137">
        <v>-38.461538461538467</v>
      </c>
      <c r="D35" s="137">
        <v>-28.571428571428569</v>
      </c>
      <c r="E35" s="137">
        <v>-16.666666666666664</v>
      </c>
      <c r="F35" s="134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</row>
    <row r="36" spans="1:25" x14ac:dyDescent="0.25">
      <c r="A36" s="132">
        <v>42156</v>
      </c>
      <c r="B36" s="137">
        <v>-46.666666666666664</v>
      </c>
      <c r="C36" s="137">
        <v>-37.5</v>
      </c>
      <c r="D36" s="137">
        <v>-27.27272727272727</v>
      </c>
      <c r="E36" s="137">
        <v>-55.555555555555557</v>
      </c>
      <c r="F36" s="134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</row>
    <row r="37" spans="1:25" x14ac:dyDescent="0.25">
      <c r="A37" s="132">
        <v>42248</v>
      </c>
      <c r="B37" s="137">
        <v>-66.666666666666657</v>
      </c>
      <c r="C37" s="137">
        <v>-57.142857142857139</v>
      </c>
      <c r="D37" s="137">
        <v>-22.222222222222221</v>
      </c>
      <c r="E37" s="137">
        <v>-75</v>
      </c>
      <c r="F37" s="134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</row>
    <row r="38" spans="1:25" x14ac:dyDescent="0.25">
      <c r="A38" s="132">
        <v>42339</v>
      </c>
      <c r="B38" s="137">
        <v>-46.153846153846153</v>
      </c>
      <c r="C38" s="137">
        <v>-66.666666666666657</v>
      </c>
      <c r="D38" s="137">
        <v>-20</v>
      </c>
      <c r="E38" s="137">
        <v>-62.5</v>
      </c>
      <c r="F38" s="134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</row>
    <row r="39" spans="1:25" x14ac:dyDescent="0.25">
      <c r="A39" s="132">
        <v>42430</v>
      </c>
      <c r="B39" s="137">
        <v>-38.461538461538467</v>
      </c>
      <c r="C39" s="137">
        <v>-53.333333333333336</v>
      </c>
      <c r="D39" s="137">
        <v>-14.285714285714285</v>
      </c>
      <c r="E39" s="137">
        <v>-33.333333333333329</v>
      </c>
      <c r="F39" s="134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</row>
    <row r="40" spans="1:25" x14ac:dyDescent="0.25">
      <c r="A40" s="132">
        <v>42522</v>
      </c>
      <c r="B40" s="137">
        <v>-53.333333333333336</v>
      </c>
      <c r="C40" s="137">
        <v>-53.333333333333336</v>
      </c>
      <c r="D40" s="137">
        <v>-28.571428571428569</v>
      </c>
      <c r="E40" s="137">
        <v>-44.444444444444443</v>
      </c>
      <c r="F40" s="134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</row>
    <row r="41" spans="1:25" x14ac:dyDescent="0.25">
      <c r="A41" s="132">
        <v>42614</v>
      </c>
      <c r="B41" s="137">
        <v>-46.153846153846153</v>
      </c>
      <c r="C41" s="137">
        <v>-64.285714285714292</v>
      </c>
      <c r="D41" s="137">
        <v>0</v>
      </c>
      <c r="E41" s="137">
        <v>-14.285714285714285</v>
      </c>
      <c r="F41" s="134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</row>
    <row r="42" spans="1:25" x14ac:dyDescent="0.25">
      <c r="A42" s="132">
        <v>42705</v>
      </c>
      <c r="B42" s="137">
        <v>-42.857142857142854</v>
      </c>
      <c r="C42" s="137">
        <v>-33.333333333333329</v>
      </c>
      <c r="D42" s="137">
        <v>0</v>
      </c>
      <c r="E42" s="137">
        <v>-33.333333333333329</v>
      </c>
      <c r="F42" s="134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</row>
    <row r="43" spans="1:25" x14ac:dyDescent="0.25">
      <c r="A43" s="132">
        <v>42795</v>
      </c>
      <c r="B43" s="137">
        <v>-23.076923076923077</v>
      </c>
      <c r="C43" s="137">
        <v>-33.333333333333329</v>
      </c>
      <c r="D43" s="137">
        <v>-25</v>
      </c>
      <c r="E43" s="137">
        <v>-30</v>
      </c>
      <c r="F43" s="134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</row>
    <row r="44" spans="1:25" x14ac:dyDescent="0.25">
      <c r="A44" s="132">
        <v>42887</v>
      </c>
      <c r="B44" s="137">
        <v>-69.230769230769226</v>
      </c>
      <c r="C44" s="137">
        <v>-50</v>
      </c>
      <c r="D44" s="137">
        <v>11.111111111111111</v>
      </c>
      <c r="E44" s="137">
        <v>-11.111111111111111</v>
      </c>
      <c r="F44" s="134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</row>
    <row r="45" spans="1:25" x14ac:dyDescent="0.25">
      <c r="A45" s="132">
        <v>42979</v>
      </c>
      <c r="B45" s="137">
        <v>-69.230769230769226</v>
      </c>
      <c r="C45" s="137">
        <v>-31.25</v>
      </c>
      <c r="D45" s="137">
        <v>-22.222222222222221</v>
      </c>
      <c r="E45" s="137">
        <v>-60</v>
      </c>
      <c r="F45" s="134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</row>
    <row r="46" spans="1:25" x14ac:dyDescent="0.25">
      <c r="A46" s="132">
        <v>43070</v>
      </c>
      <c r="B46" s="137">
        <v>-77.777777777777786</v>
      </c>
      <c r="C46" s="137">
        <v>-60</v>
      </c>
      <c r="D46" s="137">
        <v>-75</v>
      </c>
      <c r="E46" s="137">
        <v>-25</v>
      </c>
      <c r="F46" s="134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</row>
    <row r="47" spans="1:25" x14ac:dyDescent="0.25">
      <c r="A47" s="132">
        <v>43160</v>
      </c>
      <c r="B47" s="137">
        <v>-25</v>
      </c>
      <c r="C47" s="137">
        <v>-28.571428571428569</v>
      </c>
      <c r="D47" s="137">
        <v>-14.285714285714285</v>
      </c>
      <c r="E47" s="137">
        <v>-11.111111111111111</v>
      </c>
      <c r="F47" s="134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</row>
    <row r="48" spans="1:25" x14ac:dyDescent="0.25">
      <c r="A48" s="132">
        <v>43252</v>
      </c>
      <c r="B48" s="137">
        <v>-11.111111111111111</v>
      </c>
      <c r="C48" s="137">
        <v>-40</v>
      </c>
      <c r="D48" s="137">
        <v>-50</v>
      </c>
      <c r="E48" s="137">
        <v>-33.333333333333329</v>
      </c>
      <c r="F48" s="134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</row>
    <row r="49" spans="1:45" x14ac:dyDescent="0.25">
      <c r="A49" s="132">
        <v>43344</v>
      </c>
      <c r="B49" s="137">
        <v>-12.5</v>
      </c>
      <c r="C49" s="137">
        <v>-30.76923076923077</v>
      </c>
      <c r="D49" s="137">
        <v>-16.666666666666664</v>
      </c>
      <c r="E49" s="137">
        <v>-33.333333333333329</v>
      </c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</row>
    <row r="50" spans="1:45" x14ac:dyDescent="0.25">
      <c r="A50" s="132">
        <v>43435</v>
      </c>
      <c r="B50" s="73">
        <v>0</v>
      </c>
      <c r="C50" s="73">
        <v>0</v>
      </c>
      <c r="D50" s="73">
        <v>-20</v>
      </c>
      <c r="E50" s="137">
        <v>14.285714285714285</v>
      </c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</row>
    <row r="51" spans="1:45" x14ac:dyDescent="0.25">
      <c r="A51" s="132">
        <v>43525</v>
      </c>
      <c r="B51" s="137">
        <v>15.384615384615385</v>
      </c>
      <c r="C51" s="137">
        <v>13.333333333333334</v>
      </c>
      <c r="D51" s="137">
        <v>33.333333333333329</v>
      </c>
      <c r="E51" s="137">
        <v>25</v>
      </c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</row>
    <row r="52" spans="1:45" x14ac:dyDescent="0.25"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</row>
    <row r="53" spans="1:45" x14ac:dyDescent="0.25"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</row>
    <row r="54" spans="1:45" x14ac:dyDescent="0.25"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</row>
    <row r="55" spans="1:45" x14ac:dyDescent="0.25"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</row>
    <row r="58" spans="1:45" x14ac:dyDescent="0.25"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40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18</vt:i4>
      </vt:variant>
    </vt:vector>
  </HeadingPairs>
  <TitlesOfParts>
    <vt:vector size="4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Cuadro 1</vt:lpstr>
      <vt:lpstr>Cuadro 2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Jaulín Méndez Oscar Fernando</cp:lastModifiedBy>
  <cp:lastPrinted>2017-10-30T14:52:30Z</cp:lastPrinted>
  <dcterms:created xsi:type="dcterms:W3CDTF">2012-12-26T13:53:08Z</dcterms:created>
  <dcterms:modified xsi:type="dcterms:W3CDTF">2019-04-30T14:04:32Z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</Properties>
</file>